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more\Documents\GIO\COMUNICACIONES\BOLETINES\boletines Detalles que Salvan\2022\DS 01_22\"/>
    </mc:Choice>
  </mc:AlternateContent>
  <xr:revisionPtr revIDLastSave="0" documentId="13_ncr:1_{23EDD9B9-27A8-4E2E-B449-9ED4644AC96C}" xr6:coauthVersionLast="47" xr6:coauthVersionMax="47" xr10:uidLastSave="{00000000-0000-0000-0000-000000000000}"/>
  <bookViews>
    <workbookView xWindow="-120" yWindow="-120" windowWidth="29040" windowHeight="15840" activeTab="4" xr2:uid="{4DF97220-A120-4575-95E3-C44F8BF2BEFA}"/>
  </bookViews>
  <sheets>
    <sheet name="Dinámicas" sheetId="3" r:id="rId1"/>
    <sheet name="Base corte al 31 01 22" sheetId="5" r:id="rId2"/>
    <sheet name="Cuadros generales" sheetId="2" r:id="rId3"/>
    <sheet name="Cuadros y gráficos Lugar" sheetId="4" r:id="rId4"/>
    <sheet name="Hoja2" sheetId="7" r:id="rId5"/>
  </sheets>
  <definedNames>
    <definedName name="_xlnm._FilterDatabase" localSheetId="1" hidden="1">'Base corte al 31 01 22'!$A$1:$J$1326</definedName>
    <definedName name="_xlnm._FilterDatabase" localSheetId="2" hidden="1">'Cuadros generales'!$B$54:$J$73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23" i="4" l="1"/>
  <c r="M1323" i="4" s="1"/>
  <c r="I1323" i="4"/>
  <c r="L1323" i="4"/>
  <c r="H1324" i="4"/>
  <c r="K1324" i="4" s="1"/>
  <c r="I1324" i="4"/>
  <c r="J1324" i="4" s="1"/>
  <c r="H1325" i="4"/>
  <c r="M1325" i="4" s="1"/>
  <c r="I1325" i="4"/>
  <c r="H1326" i="4"/>
  <c r="K1326" i="4" s="1"/>
  <c r="I1326" i="4"/>
  <c r="J1326" i="4" s="1"/>
  <c r="L1326" i="4"/>
  <c r="M1326" i="4"/>
  <c r="H1327" i="4"/>
  <c r="M1327" i="4" s="1"/>
  <c r="I1327" i="4"/>
  <c r="H1328" i="4"/>
  <c r="K1328" i="4" s="1"/>
  <c r="I1328" i="4"/>
  <c r="J1328" i="4" s="1"/>
  <c r="L1328" i="4"/>
  <c r="M1328" i="4"/>
  <c r="H1329" i="4"/>
  <c r="M1329" i="4" s="1"/>
  <c r="I1329" i="4"/>
  <c r="J1329" i="4" s="1"/>
  <c r="K1329" i="4"/>
  <c r="L1329" i="4"/>
  <c r="H1330" i="4"/>
  <c r="K1330" i="4" s="1"/>
  <c r="I1330" i="4"/>
  <c r="L1330" i="4"/>
  <c r="H1331" i="4"/>
  <c r="M1331" i="4" s="1"/>
  <c r="I1331" i="4"/>
  <c r="L1331" i="4"/>
  <c r="H1332" i="4"/>
  <c r="I1332" i="4"/>
  <c r="J1332" i="4" s="1"/>
  <c r="K1332" i="4"/>
  <c r="L1332" i="4"/>
  <c r="M1332" i="4"/>
  <c r="H1333" i="4"/>
  <c r="M1333" i="4" s="1"/>
  <c r="I1333" i="4"/>
  <c r="J1333" i="4" s="1"/>
  <c r="L1333" i="4"/>
  <c r="H1334" i="4"/>
  <c r="I1334" i="4"/>
  <c r="J1334" i="4" s="1"/>
  <c r="K1334" i="4"/>
  <c r="L1334" i="4"/>
  <c r="M1334" i="4"/>
  <c r="H1335" i="4"/>
  <c r="M1335" i="4" s="1"/>
  <c r="I1335" i="4"/>
  <c r="J1335" i="4" s="1"/>
  <c r="H1336" i="4"/>
  <c r="K1336" i="4" s="1"/>
  <c r="I1336" i="4"/>
  <c r="L1336" i="4"/>
  <c r="H1337" i="4"/>
  <c r="M1337" i="4" s="1"/>
  <c r="I1337" i="4"/>
  <c r="J1337" i="4" s="1"/>
  <c r="L1337" i="4"/>
  <c r="H1338" i="4"/>
  <c r="K1338" i="4" s="1"/>
  <c r="I1338" i="4"/>
  <c r="J1338" i="4" s="1"/>
  <c r="H1339" i="4"/>
  <c r="M1339" i="4" s="1"/>
  <c r="I1339" i="4"/>
  <c r="J1339" i="4" s="1"/>
  <c r="L1339" i="4"/>
  <c r="H1340" i="4"/>
  <c r="K1340" i="4" s="1"/>
  <c r="I1340" i="4"/>
  <c r="M1340" i="4"/>
  <c r="H1341" i="4"/>
  <c r="M1341" i="4" s="1"/>
  <c r="I1341" i="4"/>
  <c r="H1342" i="4"/>
  <c r="K1342" i="4" s="1"/>
  <c r="I1342" i="4"/>
  <c r="J1342" i="4" s="1"/>
  <c r="L1342" i="4"/>
  <c r="M1342" i="4"/>
  <c r="H1343" i="4"/>
  <c r="M1343" i="4" s="1"/>
  <c r="I1343" i="4"/>
  <c r="J1343" i="4" s="1"/>
  <c r="K1343" i="4"/>
  <c r="L1343" i="4"/>
  <c r="H1344" i="4"/>
  <c r="L1344" i="4" s="1"/>
  <c r="I1344" i="4"/>
  <c r="J1344" i="4" s="1"/>
  <c r="K1344" i="4"/>
  <c r="M1344" i="4"/>
  <c r="H1345" i="4"/>
  <c r="M1345" i="4" s="1"/>
  <c r="I1345" i="4"/>
  <c r="J1345" i="4" s="1"/>
  <c r="K1345" i="4"/>
  <c r="L1345" i="4"/>
  <c r="F1346" i="4"/>
  <c r="G1346" i="4"/>
  <c r="E1346" i="4"/>
  <c r="E974" i="4"/>
  <c r="F974" i="4"/>
  <c r="D974" i="4"/>
  <c r="G955" i="4"/>
  <c r="J955" i="4" s="1"/>
  <c r="H955" i="4"/>
  <c r="G956" i="4"/>
  <c r="K956" i="4" s="1"/>
  <c r="H956" i="4"/>
  <c r="I956" i="4" s="1"/>
  <c r="J956" i="4"/>
  <c r="L956" i="4"/>
  <c r="G957" i="4"/>
  <c r="L957" i="4" s="1"/>
  <c r="H957" i="4"/>
  <c r="I957" i="4" s="1"/>
  <c r="G958" i="4"/>
  <c r="J958" i="4" s="1"/>
  <c r="H958" i="4"/>
  <c r="G959" i="4"/>
  <c r="J959" i="4" s="1"/>
  <c r="H959" i="4"/>
  <c r="G960" i="4"/>
  <c r="J960" i="4" s="1"/>
  <c r="H960" i="4"/>
  <c r="G961" i="4"/>
  <c r="J961" i="4" s="1"/>
  <c r="H961" i="4"/>
  <c r="G962" i="4"/>
  <c r="J962" i="4" s="1"/>
  <c r="H962" i="4"/>
  <c r="I962" i="4" s="1"/>
  <c r="K962" i="4"/>
  <c r="L962" i="4"/>
  <c r="G963" i="4"/>
  <c r="J963" i="4" s="1"/>
  <c r="H963" i="4"/>
  <c r="G964" i="4"/>
  <c r="J964" i="4" s="1"/>
  <c r="H964" i="4"/>
  <c r="G965" i="4"/>
  <c r="K965" i="4" s="1"/>
  <c r="H965" i="4"/>
  <c r="J965" i="4"/>
  <c r="L965" i="4"/>
  <c r="G966" i="4"/>
  <c r="J966" i="4" s="1"/>
  <c r="H966" i="4"/>
  <c r="I966" i="4" s="1"/>
  <c r="G967" i="4"/>
  <c r="J967" i="4" s="1"/>
  <c r="H967" i="4"/>
  <c r="I967" i="4" s="1"/>
  <c r="G968" i="4"/>
  <c r="J968" i="4" s="1"/>
  <c r="H968" i="4"/>
  <c r="G969" i="4"/>
  <c r="K969" i="4" s="1"/>
  <c r="H969" i="4"/>
  <c r="J969" i="4"/>
  <c r="G970" i="4"/>
  <c r="J970" i="4" s="1"/>
  <c r="H970" i="4"/>
  <c r="G971" i="4"/>
  <c r="J971" i="4" s="1"/>
  <c r="H971" i="4"/>
  <c r="G972" i="4"/>
  <c r="J972" i="4" s="1"/>
  <c r="H972" i="4"/>
  <c r="G973" i="4"/>
  <c r="J973" i="4" s="1"/>
  <c r="H973" i="4"/>
  <c r="G635" i="4"/>
  <c r="J635" i="4" s="1"/>
  <c r="H635" i="4"/>
  <c r="I635" i="4" s="1"/>
  <c r="L635" i="4"/>
  <c r="G636" i="4"/>
  <c r="K636" i="4" s="1"/>
  <c r="H636" i="4"/>
  <c r="I636" i="4" s="1"/>
  <c r="G637" i="4"/>
  <c r="J637" i="4" s="1"/>
  <c r="H637" i="4"/>
  <c r="G638" i="4"/>
  <c r="J638" i="4" s="1"/>
  <c r="H638" i="4"/>
  <c r="L638" i="4"/>
  <c r="G639" i="4"/>
  <c r="J639" i="4" s="1"/>
  <c r="H639" i="4"/>
  <c r="G640" i="4"/>
  <c r="J640" i="4" s="1"/>
  <c r="H640" i="4"/>
  <c r="I640" i="4" s="1"/>
  <c r="G641" i="4"/>
  <c r="J641" i="4" s="1"/>
  <c r="H641" i="4"/>
  <c r="I641" i="4" s="1"/>
  <c r="G642" i="4"/>
  <c r="J642" i="4" s="1"/>
  <c r="H642" i="4"/>
  <c r="G643" i="4"/>
  <c r="J643" i="4" s="1"/>
  <c r="H643" i="4"/>
  <c r="G644" i="4"/>
  <c r="J644" i="4" s="1"/>
  <c r="H644" i="4"/>
  <c r="G645" i="4"/>
  <c r="J645" i="4" s="1"/>
  <c r="H645" i="4"/>
  <c r="I645" i="4" s="1"/>
  <c r="G646" i="4"/>
  <c r="J646" i="4" s="1"/>
  <c r="H646" i="4"/>
  <c r="G647" i="4"/>
  <c r="J647" i="4" s="1"/>
  <c r="H647" i="4"/>
  <c r="G648" i="4"/>
  <c r="J648" i="4" s="1"/>
  <c r="H648" i="4"/>
  <c r="G649" i="4"/>
  <c r="K649" i="4" s="1"/>
  <c r="H649" i="4"/>
  <c r="I649" i="4" s="1"/>
  <c r="J649" i="4"/>
  <c r="L649" i="4"/>
  <c r="G650" i="4"/>
  <c r="J650" i="4" s="1"/>
  <c r="H650" i="4"/>
  <c r="G651" i="4"/>
  <c r="J651" i="4" s="1"/>
  <c r="H651" i="4"/>
  <c r="L651" i="4"/>
  <c r="E652" i="4"/>
  <c r="F652" i="4"/>
  <c r="D652" i="4"/>
  <c r="G310" i="4"/>
  <c r="J310" i="4" s="1"/>
  <c r="H310" i="4"/>
  <c r="G311" i="4"/>
  <c r="J311" i="4" s="1"/>
  <c r="H311" i="4"/>
  <c r="L311" i="4"/>
  <c r="G312" i="4"/>
  <c r="L312" i="4" s="1"/>
  <c r="H312" i="4"/>
  <c r="G313" i="4"/>
  <c r="K313" i="4" s="1"/>
  <c r="H313" i="4"/>
  <c r="I313" i="4" s="1"/>
  <c r="G314" i="4"/>
  <c r="L314" i="4" s="1"/>
  <c r="H314" i="4"/>
  <c r="G315" i="4"/>
  <c r="J315" i="4" s="1"/>
  <c r="H315" i="4"/>
  <c r="G316" i="4"/>
  <c r="L316" i="4" s="1"/>
  <c r="H316" i="4"/>
  <c r="G317" i="4"/>
  <c r="J317" i="4" s="1"/>
  <c r="H317" i="4"/>
  <c r="G318" i="4"/>
  <c r="L318" i="4" s="1"/>
  <c r="H318" i="4"/>
  <c r="G319" i="4"/>
  <c r="L319" i="4" s="1"/>
  <c r="H319" i="4"/>
  <c r="G320" i="4"/>
  <c r="L320" i="4" s="1"/>
  <c r="H320" i="4"/>
  <c r="G321" i="4"/>
  <c r="J321" i="4" s="1"/>
  <c r="H321" i="4"/>
  <c r="G322" i="4"/>
  <c r="L322" i="4" s="1"/>
  <c r="H322" i="4"/>
  <c r="K322" i="4"/>
  <c r="G323" i="4"/>
  <c r="J323" i="4" s="1"/>
  <c r="H323" i="4"/>
  <c r="L323" i="4"/>
  <c r="G324" i="4"/>
  <c r="L324" i="4" s="1"/>
  <c r="H324" i="4"/>
  <c r="G325" i="4"/>
  <c r="J325" i="4" s="1"/>
  <c r="H325" i="4"/>
  <c r="G326" i="4"/>
  <c r="L326" i="4" s="1"/>
  <c r="H326" i="4"/>
  <c r="G327" i="4"/>
  <c r="J327" i="4" s="1"/>
  <c r="H327" i="4"/>
  <c r="I327" i="4" s="1"/>
  <c r="G328" i="4"/>
  <c r="L328" i="4" s="1"/>
  <c r="H328" i="4"/>
  <c r="G329" i="4"/>
  <c r="J329" i="4" s="1"/>
  <c r="H329" i="4"/>
  <c r="G330" i="4"/>
  <c r="L330" i="4" s="1"/>
  <c r="H330" i="4"/>
  <c r="G331" i="4"/>
  <c r="K331" i="4" s="1"/>
  <c r="H331" i="4"/>
  <c r="I331" i="4" s="1"/>
  <c r="J331" i="4"/>
  <c r="L331" i="4"/>
  <c r="G332" i="4"/>
  <c r="L332" i="4" s="1"/>
  <c r="H332" i="4"/>
  <c r="E333" i="4"/>
  <c r="F333" i="4"/>
  <c r="D333" i="4"/>
  <c r="E46" i="2"/>
  <c r="E40" i="2"/>
  <c r="E32" i="2"/>
  <c r="E29" i="2"/>
  <c r="E39" i="2"/>
  <c r="E37" i="2"/>
  <c r="E36" i="2"/>
  <c r="E45" i="2"/>
  <c r="E44" i="2"/>
  <c r="E34" i="2"/>
  <c r="E28" i="2"/>
  <c r="E33" i="2"/>
  <c r="E42" i="2"/>
  <c r="E30" i="2"/>
  <c r="E31" i="2"/>
  <c r="E41" i="2"/>
  <c r="E43" i="2"/>
  <c r="E38" i="2"/>
  <c r="E35" i="2"/>
  <c r="I1318" i="4"/>
  <c r="I1319" i="4"/>
  <c r="I1320" i="4"/>
  <c r="I1321" i="4"/>
  <c r="I1322" i="4"/>
  <c r="H1191" i="4"/>
  <c r="K1191" i="4" s="1"/>
  <c r="I1191" i="4"/>
  <c r="H1192" i="4"/>
  <c r="K1192" i="4" s="1"/>
  <c r="I1192" i="4"/>
  <c r="H1193" i="4"/>
  <c r="I1193" i="4"/>
  <c r="H1194" i="4"/>
  <c r="M1194" i="4" s="1"/>
  <c r="I1194" i="4"/>
  <c r="H1195" i="4"/>
  <c r="I1195" i="4"/>
  <c r="H1196" i="4"/>
  <c r="K1196" i="4" s="1"/>
  <c r="I1196" i="4"/>
  <c r="H1197" i="4"/>
  <c r="L1197" i="4" s="1"/>
  <c r="I1197" i="4"/>
  <c r="H1198" i="4"/>
  <c r="K1198" i="4" s="1"/>
  <c r="I1198" i="4"/>
  <c r="H1199" i="4"/>
  <c r="L1199" i="4" s="1"/>
  <c r="I1199" i="4"/>
  <c r="H1200" i="4"/>
  <c r="K1200" i="4" s="1"/>
  <c r="I1200" i="4"/>
  <c r="H1201" i="4"/>
  <c r="I1201" i="4"/>
  <c r="H1202" i="4"/>
  <c r="I1202" i="4"/>
  <c r="H1203" i="4"/>
  <c r="I1203" i="4"/>
  <c r="H1204" i="4"/>
  <c r="K1204" i="4" s="1"/>
  <c r="I1204" i="4"/>
  <c r="H1205" i="4"/>
  <c r="L1205" i="4" s="1"/>
  <c r="I1205" i="4"/>
  <c r="H1206" i="4"/>
  <c r="K1206" i="4" s="1"/>
  <c r="I1206" i="4"/>
  <c r="H1207" i="4"/>
  <c r="K1207" i="4" s="1"/>
  <c r="I1207" i="4"/>
  <c r="H1208" i="4"/>
  <c r="K1208" i="4" s="1"/>
  <c r="I1208" i="4"/>
  <c r="H1209" i="4"/>
  <c r="I1209" i="4"/>
  <c r="H1210" i="4"/>
  <c r="I1210" i="4"/>
  <c r="H1211" i="4"/>
  <c r="I1211" i="4"/>
  <c r="H1212" i="4"/>
  <c r="K1212" i="4" s="1"/>
  <c r="I1212" i="4"/>
  <c r="H1213" i="4"/>
  <c r="L1213" i="4" s="1"/>
  <c r="I1213" i="4"/>
  <c r="H1214" i="4"/>
  <c r="K1214" i="4" s="1"/>
  <c r="I1214" i="4"/>
  <c r="H1215" i="4"/>
  <c r="K1215" i="4" s="1"/>
  <c r="I1215" i="4"/>
  <c r="H1216" i="4"/>
  <c r="K1216" i="4" s="1"/>
  <c r="I1216" i="4"/>
  <c r="H1217" i="4"/>
  <c r="I1217" i="4"/>
  <c r="H1218" i="4"/>
  <c r="I1218" i="4"/>
  <c r="H1219" i="4"/>
  <c r="I1219" i="4"/>
  <c r="H1220" i="4"/>
  <c r="K1220" i="4" s="1"/>
  <c r="I1220" i="4"/>
  <c r="H1221" i="4"/>
  <c r="L1221" i="4" s="1"/>
  <c r="I1221" i="4"/>
  <c r="H1222" i="4"/>
  <c r="K1222" i="4" s="1"/>
  <c r="I1222" i="4"/>
  <c r="H1223" i="4"/>
  <c r="K1223" i="4" s="1"/>
  <c r="I1223" i="4"/>
  <c r="H1224" i="4"/>
  <c r="K1224" i="4" s="1"/>
  <c r="I1224" i="4"/>
  <c r="H1225" i="4"/>
  <c r="I1225" i="4"/>
  <c r="H1226" i="4"/>
  <c r="I1226" i="4"/>
  <c r="H1227" i="4"/>
  <c r="I1227" i="4"/>
  <c r="H1228" i="4"/>
  <c r="K1228" i="4" s="1"/>
  <c r="I1228" i="4"/>
  <c r="H1229" i="4"/>
  <c r="L1229" i="4" s="1"/>
  <c r="I1229" i="4"/>
  <c r="H1230" i="4"/>
  <c r="K1230" i="4" s="1"/>
  <c r="I1230" i="4"/>
  <c r="H1231" i="4"/>
  <c r="K1231" i="4" s="1"/>
  <c r="I1231" i="4"/>
  <c r="H1232" i="4"/>
  <c r="K1232" i="4" s="1"/>
  <c r="I1232" i="4"/>
  <c r="H1233" i="4"/>
  <c r="I1233" i="4"/>
  <c r="H1234" i="4"/>
  <c r="I1234" i="4"/>
  <c r="H1235" i="4"/>
  <c r="I1235" i="4"/>
  <c r="H1236" i="4"/>
  <c r="K1236" i="4" s="1"/>
  <c r="I1236" i="4"/>
  <c r="H1237" i="4"/>
  <c r="L1237" i="4" s="1"/>
  <c r="I1237" i="4"/>
  <c r="H1238" i="4"/>
  <c r="K1238" i="4" s="1"/>
  <c r="I1238" i="4"/>
  <c r="H1239" i="4"/>
  <c r="K1239" i="4" s="1"/>
  <c r="I1239" i="4"/>
  <c r="H1240" i="4"/>
  <c r="K1240" i="4" s="1"/>
  <c r="I1240" i="4"/>
  <c r="H1241" i="4"/>
  <c r="I1241" i="4"/>
  <c r="H1242" i="4"/>
  <c r="M1242" i="4" s="1"/>
  <c r="I1242" i="4"/>
  <c r="H1243" i="4"/>
  <c r="I1243" i="4"/>
  <c r="H1244" i="4"/>
  <c r="K1244" i="4" s="1"/>
  <c r="I1244" i="4"/>
  <c r="H1245" i="4"/>
  <c r="L1245" i="4" s="1"/>
  <c r="I1245" i="4"/>
  <c r="H1246" i="4"/>
  <c r="K1246" i="4" s="1"/>
  <c r="I1246" i="4"/>
  <c r="H1247" i="4"/>
  <c r="K1247" i="4" s="1"/>
  <c r="I1247" i="4"/>
  <c r="H1248" i="4"/>
  <c r="K1248" i="4" s="1"/>
  <c r="I1248" i="4"/>
  <c r="H1249" i="4"/>
  <c r="L1249" i="4" s="1"/>
  <c r="I1249" i="4"/>
  <c r="H1250" i="4"/>
  <c r="K1250" i="4" s="1"/>
  <c r="I1250" i="4"/>
  <c r="H1251" i="4"/>
  <c r="M1251" i="4" s="1"/>
  <c r="I1251" i="4"/>
  <c r="H1252" i="4"/>
  <c r="K1252" i="4" s="1"/>
  <c r="I1252" i="4"/>
  <c r="H1253" i="4"/>
  <c r="L1253" i="4" s="1"/>
  <c r="I1253" i="4"/>
  <c r="H1254" i="4"/>
  <c r="K1254" i="4" s="1"/>
  <c r="I1254" i="4"/>
  <c r="H1255" i="4"/>
  <c r="M1255" i="4" s="1"/>
  <c r="I1255" i="4"/>
  <c r="H1256" i="4"/>
  <c r="K1256" i="4" s="1"/>
  <c r="I1256" i="4"/>
  <c r="H1257" i="4"/>
  <c r="I1257" i="4"/>
  <c r="H1258" i="4"/>
  <c r="M1258" i="4" s="1"/>
  <c r="I1258" i="4"/>
  <c r="H1259" i="4"/>
  <c r="L1259" i="4" s="1"/>
  <c r="I1259" i="4"/>
  <c r="H1260" i="4"/>
  <c r="K1260" i="4" s="1"/>
  <c r="I1260" i="4"/>
  <c r="H1261" i="4"/>
  <c r="L1261" i="4" s="1"/>
  <c r="I1261" i="4"/>
  <c r="H1262" i="4"/>
  <c r="K1262" i="4" s="1"/>
  <c r="I1262" i="4"/>
  <c r="H1263" i="4"/>
  <c r="I1263" i="4"/>
  <c r="H1264" i="4"/>
  <c r="K1264" i="4" s="1"/>
  <c r="I1264" i="4"/>
  <c r="H1265" i="4"/>
  <c r="L1265" i="4" s="1"/>
  <c r="I1265" i="4"/>
  <c r="H1266" i="4"/>
  <c r="K1266" i="4" s="1"/>
  <c r="I1266" i="4"/>
  <c r="H1267" i="4"/>
  <c r="M1267" i="4" s="1"/>
  <c r="I1267" i="4"/>
  <c r="H1268" i="4"/>
  <c r="K1268" i="4" s="1"/>
  <c r="I1268" i="4"/>
  <c r="H1269" i="4"/>
  <c r="L1269" i="4" s="1"/>
  <c r="I1269" i="4"/>
  <c r="H1270" i="4"/>
  <c r="K1270" i="4" s="1"/>
  <c r="I1270" i="4"/>
  <c r="H1271" i="4"/>
  <c r="M1271" i="4" s="1"/>
  <c r="I1271" i="4"/>
  <c r="H1272" i="4"/>
  <c r="K1272" i="4" s="1"/>
  <c r="I1272" i="4"/>
  <c r="H1273" i="4"/>
  <c r="I1273" i="4"/>
  <c r="H1274" i="4"/>
  <c r="I1274" i="4"/>
  <c r="H1275" i="4"/>
  <c r="I1275" i="4"/>
  <c r="H1276" i="4"/>
  <c r="K1276" i="4" s="1"/>
  <c r="I1276" i="4"/>
  <c r="H1277" i="4"/>
  <c r="L1277" i="4" s="1"/>
  <c r="I1277" i="4"/>
  <c r="H1278" i="4"/>
  <c r="M1278" i="4" s="1"/>
  <c r="I1278" i="4"/>
  <c r="H1279" i="4"/>
  <c r="L1279" i="4" s="1"/>
  <c r="I1279" i="4"/>
  <c r="H1280" i="4"/>
  <c r="K1280" i="4" s="1"/>
  <c r="I1280" i="4"/>
  <c r="H1281" i="4"/>
  <c r="L1281" i="4" s="1"/>
  <c r="I1281" i="4"/>
  <c r="H1282" i="4"/>
  <c r="I1282" i="4"/>
  <c r="H1283" i="4"/>
  <c r="I1283" i="4"/>
  <c r="H1284" i="4"/>
  <c r="K1284" i="4" s="1"/>
  <c r="I1284" i="4"/>
  <c r="H1285" i="4"/>
  <c r="L1285" i="4" s="1"/>
  <c r="I1285" i="4"/>
  <c r="H1286" i="4"/>
  <c r="M1286" i="4" s="1"/>
  <c r="I1286" i="4"/>
  <c r="H1287" i="4"/>
  <c r="L1287" i="4" s="1"/>
  <c r="I1287" i="4"/>
  <c r="H1288" i="4"/>
  <c r="K1288" i="4" s="1"/>
  <c r="I1288" i="4"/>
  <c r="H1289" i="4"/>
  <c r="L1289" i="4" s="1"/>
  <c r="I1289" i="4"/>
  <c r="H1290" i="4"/>
  <c r="M1290" i="4" s="1"/>
  <c r="I1290" i="4"/>
  <c r="H1291" i="4"/>
  <c r="I1291" i="4"/>
  <c r="H1292" i="4"/>
  <c r="K1292" i="4" s="1"/>
  <c r="I1292" i="4"/>
  <c r="H1293" i="4"/>
  <c r="L1293" i="4" s="1"/>
  <c r="I1293" i="4"/>
  <c r="H1294" i="4"/>
  <c r="L1294" i="4" s="1"/>
  <c r="I1294" i="4"/>
  <c r="H1295" i="4"/>
  <c r="K1295" i="4" s="1"/>
  <c r="I1295" i="4"/>
  <c r="H1296" i="4"/>
  <c r="K1296" i="4" s="1"/>
  <c r="I1296" i="4"/>
  <c r="H1297" i="4"/>
  <c r="I1297" i="4"/>
  <c r="H1298" i="4"/>
  <c r="I1298" i="4"/>
  <c r="H1299" i="4"/>
  <c r="I1299" i="4"/>
  <c r="H1300" i="4"/>
  <c r="K1300" i="4" s="1"/>
  <c r="I1300" i="4"/>
  <c r="H1301" i="4"/>
  <c r="L1301" i="4" s="1"/>
  <c r="I1301" i="4"/>
  <c r="H1302" i="4"/>
  <c r="L1302" i="4" s="1"/>
  <c r="I1302" i="4"/>
  <c r="H1303" i="4"/>
  <c r="K1303" i="4" s="1"/>
  <c r="I1303" i="4"/>
  <c r="H1304" i="4"/>
  <c r="L1304" i="4" s="1"/>
  <c r="I1304" i="4"/>
  <c r="H1305" i="4"/>
  <c r="I1305" i="4"/>
  <c r="H1306" i="4"/>
  <c r="I1306" i="4"/>
  <c r="H1307" i="4"/>
  <c r="I1307" i="4"/>
  <c r="H1308" i="4"/>
  <c r="K1308" i="4" s="1"/>
  <c r="I1308" i="4"/>
  <c r="H1309" i="4"/>
  <c r="L1309" i="4" s="1"/>
  <c r="I1309" i="4"/>
  <c r="H1310" i="4"/>
  <c r="L1310" i="4" s="1"/>
  <c r="I1310" i="4"/>
  <c r="H1311" i="4"/>
  <c r="K1311" i="4" s="1"/>
  <c r="I1311" i="4"/>
  <c r="H1312" i="4"/>
  <c r="K1312" i="4" s="1"/>
  <c r="I1312" i="4"/>
  <c r="H1313" i="4"/>
  <c r="M1313" i="4" s="1"/>
  <c r="I1313" i="4"/>
  <c r="H1314" i="4"/>
  <c r="I1314" i="4"/>
  <c r="H1315" i="4"/>
  <c r="I1315" i="4"/>
  <c r="H1316" i="4"/>
  <c r="K1316" i="4" s="1"/>
  <c r="I1316" i="4"/>
  <c r="H1317" i="4"/>
  <c r="L1317" i="4" s="1"/>
  <c r="I1317" i="4"/>
  <c r="H1318" i="4"/>
  <c r="H1319" i="4"/>
  <c r="K1319" i="4" s="1"/>
  <c r="H1320" i="4"/>
  <c r="K1320" i="4" s="1"/>
  <c r="H1321" i="4"/>
  <c r="K1321" i="4" s="1"/>
  <c r="H1322" i="4"/>
  <c r="K1322" i="4" s="1"/>
  <c r="G936" i="4"/>
  <c r="J936" i="4" s="1"/>
  <c r="H936" i="4"/>
  <c r="G937" i="4"/>
  <c r="L937" i="4" s="1"/>
  <c r="H937" i="4"/>
  <c r="G938" i="4"/>
  <c r="K938" i="4" s="1"/>
  <c r="H938" i="4"/>
  <c r="G939" i="4"/>
  <c r="H939" i="4"/>
  <c r="G940" i="4"/>
  <c r="J940" i="4" s="1"/>
  <c r="H940" i="4"/>
  <c r="G941" i="4"/>
  <c r="L941" i="4" s="1"/>
  <c r="H941" i="4"/>
  <c r="G942" i="4"/>
  <c r="L942" i="4" s="1"/>
  <c r="H942" i="4"/>
  <c r="G943" i="4"/>
  <c r="K943" i="4" s="1"/>
  <c r="H943" i="4"/>
  <c r="G944" i="4"/>
  <c r="J944" i="4" s="1"/>
  <c r="H944" i="4"/>
  <c r="G945" i="4"/>
  <c r="K945" i="4" s="1"/>
  <c r="H945" i="4"/>
  <c r="G946" i="4"/>
  <c r="J946" i="4" s="1"/>
  <c r="H946" i="4"/>
  <c r="G947" i="4"/>
  <c r="J947" i="4" s="1"/>
  <c r="H947" i="4"/>
  <c r="G948" i="4"/>
  <c r="J948" i="4" s="1"/>
  <c r="H948" i="4"/>
  <c r="G949" i="4"/>
  <c r="H949" i="4"/>
  <c r="G950" i="4"/>
  <c r="J950" i="4" s="1"/>
  <c r="H950" i="4"/>
  <c r="G951" i="4"/>
  <c r="J951" i="4" s="1"/>
  <c r="H951" i="4"/>
  <c r="G952" i="4"/>
  <c r="J952" i="4" s="1"/>
  <c r="H952" i="4"/>
  <c r="G953" i="4"/>
  <c r="L953" i="4" s="1"/>
  <c r="H953" i="4"/>
  <c r="G954" i="4"/>
  <c r="J954" i="4" s="1"/>
  <c r="H954" i="4"/>
  <c r="G616" i="4"/>
  <c r="J616" i="4" s="1"/>
  <c r="H616" i="4"/>
  <c r="G617" i="4"/>
  <c r="J617" i="4" s="1"/>
  <c r="H617" i="4"/>
  <c r="G618" i="4"/>
  <c r="J618" i="4" s="1"/>
  <c r="H618" i="4"/>
  <c r="G619" i="4"/>
  <c r="K619" i="4" s="1"/>
  <c r="H619" i="4"/>
  <c r="G620" i="4"/>
  <c r="J620" i="4" s="1"/>
  <c r="H620" i="4"/>
  <c r="G621" i="4"/>
  <c r="J621" i="4" s="1"/>
  <c r="H621" i="4"/>
  <c r="G622" i="4"/>
  <c r="J622" i="4" s="1"/>
  <c r="H622" i="4"/>
  <c r="G623" i="4"/>
  <c r="J623" i="4" s="1"/>
  <c r="H623" i="4"/>
  <c r="G624" i="4"/>
  <c r="J624" i="4" s="1"/>
  <c r="H624" i="4"/>
  <c r="G625" i="4"/>
  <c r="J625" i="4" s="1"/>
  <c r="H625" i="4"/>
  <c r="G626" i="4"/>
  <c r="J626" i="4" s="1"/>
  <c r="H626" i="4"/>
  <c r="G627" i="4"/>
  <c r="J627" i="4" s="1"/>
  <c r="H627" i="4"/>
  <c r="G628" i="4"/>
  <c r="J628" i="4" s="1"/>
  <c r="H628" i="4"/>
  <c r="G629" i="4"/>
  <c r="J629" i="4" s="1"/>
  <c r="H629" i="4"/>
  <c r="G630" i="4"/>
  <c r="J630" i="4" s="1"/>
  <c r="H630" i="4"/>
  <c r="G631" i="4"/>
  <c r="K631" i="4" s="1"/>
  <c r="H631" i="4"/>
  <c r="G632" i="4"/>
  <c r="J632" i="4" s="1"/>
  <c r="H632" i="4"/>
  <c r="G633" i="4"/>
  <c r="J633" i="4" s="1"/>
  <c r="H633" i="4"/>
  <c r="G634" i="4"/>
  <c r="J634" i="4" s="1"/>
  <c r="H634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G288" i="4"/>
  <c r="J288" i="4" s="1"/>
  <c r="G289" i="4"/>
  <c r="K289" i="4" s="1"/>
  <c r="G290" i="4"/>
  <c r="J290" i="4" s="1"/>
  <c r="G291" i="4"/>
  <c r="J291" i="4" s="1"/>
  <c r="G292" i="4"/>
  <c r="J292" i="4" s="1"/>
  <c r="G293" i="4"/>
  <c r="K293" i="4" s="1"/>
  <c r="G294" i="4"/>
  <c r="K294" i="4" s="1"/>
  <c r="G295" i="4"/>
  <c r="J295" i="4" s="1"/>
  <c r="G296" i="4"/>
  <c r="J296" i="4" s="1"/>
  <c r="G297" i="4"/>
  <c r="K297" i="4" s="1"/>
  <c r="G298" i="4"/>
  <c r="K298" i="4" s="1"/>
  <c r="G299" i="4"/>
  <c r="J299" i="4" s="1"/>
  <c r="G300" i="4"/>
  <c r="J300" i="4" s="1"/>
  <c r="G301" i="4"/>
  <c r="K301" i="4" s="1"/>
  <c r="G302" i="4"/>
  <c r="K302" i="4" s="1"/>
  <c r="G303" i="4"/>
  <c r="J303" i="4" s="1"/>
  <c r="G304" i="4"/>
  <c r="J304" i="4" s="1"/>
  <c r="G305" i="4"/>
  <c r="K305" i="4" s="1"/>
  <c r="G306" i="4"/>
  <c r="G307" i="4"/>
  <c r="J307" i="4" s="1"/>
  <c r="G308" i="4"/>
  <c r="J308" i="4" s="1"/>
  <c r="G309" i="4"/>
  <c r="K309" i="4" s="1"/>
  <c r="L970" i="4" l="1"/>
  <c r="L958" i="4"/>
  <c r="K1331" i="4"/>
  <c r="K1323" i="4"/>
  <c r="L645" i="4"/>
  <c r="L641" i="4"/>
  <c r="L973" i="4"/>
  <c r="K970" i="4"/>
  <c r="L967" i="4"/>
  <c r="L961" i="4"/>
  <c r="K958" i="4"/>
  <c r="K1339" i="4"/>
  <c r="M1336" i="4"/>
  <c r="J1331" i="4"/>
  <c r="L1325" i="4"/>
  <c r="J1323" i="4"/>
  <c r="K973" i="4"/>
  <c r="L964" i="4"/>
  <c r="K961" i="4"/>
  <c r="K1325" i="4"/>
  <c r="J330" i="4"/>
  <c r="L637" i="4"/>
  <c r="I970" i="4"/>
  <c r="I958" i="4"/>
  <c r="J1336" i="4"/>
  <c r="K1333" i="4"/>
  <c r="M1330" i="4"/>
  <c r="L644" i="4"/>
  <c r="L640" i="4"/>
  <c r="I637" i="4"/>
  <c r="L966" i="4"/>
  <c r="L1341" i="4"/>
  <c r="M1338" i="4"/>
  <c r="L1327" i="4"/>
  <c r="L313" i="4"/>
  <c r="L648" i="4"/>
  <c r="K644" i="4"/>
  <c r="K640" i="4"/>
  <c r="L969" i="4"/>
  <c r="K966" i="4"/>
  <c r="L963" i="4"/>
  <c r="K957" i="4"/>
  <c r="K1341" i="4"/>
  <c r="L1338" i="4"/>
  <c r="L1335" i="4"/>
  <c r="J1330" i="4"/>
  <c r="K1327" i="4"/>
  <c r="M1324" i="4"/>
  <c r="J313" i="4"/>
  <c r="K648" i="4"/>
  <c r="J636" i="4"/>
  <c r="L972" i="4"/>
  <c r="I963" i="4"/>
  <c r="L960" i="4"/>
  <c r="J957" i="4"/>
  <c r="J1341" i="4"/>
  <c r="K1335" i="4"/>
  <c r="J1327" i="4"/>
  <c r="L1324" i="4"/>
  <c r="L639" i="4"/>
  <c r="L971" i="4"/>
  <c r="L959" i="4"/>
  <c r="L1340" i="4"/>
  <c r="K327" i="4"/>
  <c r="I650" i="4"/>
  <c r="K635" i="4"/>
  <c r="I971" i="4"/>
  <c r="L968" i="4"/>
  <c r="I959" i="4"/>
  <c r="J1340" i="4"/>
  <c r="K1337" i="4"/>
  <c r="J1325" i="4"/>
  <c r="L315" i="4"/>
  <c r="K639" i="4"/>
  <c r="K972" i="4"/>
  <c r="K968" i="4"/>
  <c r="K964" i="4"/>
  <c r="K960" i="4"/>
  <c r="K955" i="4"/>
  <c r="L955" i="4"/>
  <c r="J326" i="4"/>
  <c r="K320" i="4"/>
  <c r="L646" i="4"/>
  <c r="K645" i="4"/>
  <c r="I973" i="4"/>
  <c r="K971" i="4"/>
  <c r="I969" i="4"/>
  <c r="K967" i="4"/>
  <c r="I965" i="4"/>
  <c r="K963" i="4"/>
  <c r="I961" i="4"/>
  <c r="K959" i="4"/>
  <c r="L321" i="4"/>
  <c r="L650" i="4"/>
  <c r="L647" i="4"/>
  <c r="I646" i="4"/>
  <c r="L643" i="4"/>
  <c r="L636" i="4"/>
  <c r="I972" i="4"/>
  <c r="I968" i="4"/>
  <c r="I964" i="4"/>
  <c r="I960" i="4"/>
  <c r="I955" i="4"/>
  <c r="J328" i="4"/>
  <c r="J324" i="4"/>
  <c r="K323" i="4"/>
  <c r="J322" i="4"/>
  <c r="K321" i="4"/>
  <c r="J320" i="4"/>
  <c r="K319" i="4"/>
  <c r="K318" i="4"/>
  <c r="L317" i="4"/>
  <c r="K316" i="4"/>
  <c r="K311" i="4"/>
  <c r="L310" i="4"/>
  <c r="K651" i="4"/>
  <c r="K647" i="4"/>
  <c r="K643" i="4"/>
  <c r="L642" i="4"/>
  <c r="K638" i="4"/>
  <c r="K329" i="4"/>
  <c r="K325" i="4"/>
  <c r="I324" i="4"/>
  <c r="I323" i="4"/>
  <c r="I321" i="4"/>
  <c r="I320" i="4"/>
  <c r="J319" i="4"/>
  <c r="J318" i="4"/>
  <c r="K317" i="4"/>
  <c r="I312" i="4"/>
  <c r="K310" i="4"/>
  <c r="K650" i="4"/>
  <c r="I648" i="4"/>
  <c r="K646" i="4"/>
  <c r="I644" i="4"/>
  <c r="K642" i="4"/>
  <c r="K641" i="4"/>
  <c r="I639" i="4"/>
  <c r="K637" i="4"/>
  <c r="I329" i="4"/>
  <c r="I325" i="4"/>
  <c r="I311" i="4"/>
  <c r="I310" i="4"/>
  <c r="I651" i="4"/>
  <c r="I647" i="4"/>
  <c r="I643" i="4"/>
  <c r="I642" i="4"/>
  <c r="I638" i="4"/>
  <c r="K332" i="4"/>
  <c r="I319" i="4"/>
  <c r="I318" i="4"/>
  <c r="J316" i="4"/>
  <c r="K315" i="4"/>
  <c r="K314" i="4"/>
  <c r="J332" i="4"/>
  <c r="K330" i="4"/>
  <c r="L329" i="4"/>
  <c r="K328" i="4"/>
  <c r="L327" i="4"/>
  <c r="K326" i="4"/>
  <c r="L325" i="4"/>
  <c r="K324" i="4"/>
  <c r="I317" i="4"/>
  <c r="I316" i="4"/>
  <c r="J314" i="4"/>
  <c r="K312" i="4"/>
  <c r="I315" i="4"/>
  <c r="I314" i="4"/>
  <c r="J312" i="4"/>
  <c r="I332" i="4"/>
  <c r="I330" i="4"/>
  <c r="I328" i="4"/>
  <c r="I326" i="4"/>
  <c r="I322" i="4"/>
  <c r="J1257" i="4"/>
  <c r="K1245" i="4"/>
  <c r="J1226" i="4"/>
  <c r="K1197" i="4"/>
  <c r="J1286" i="4"/>
  <c r="J1284" i="4"/>
  <c r="J1282" i="4"/>
  <c r="L1262" i="4"/>
  <c r="L623" i="4"/>
  <c r="M1309" i="4"/>
  <c r="J1217" i="4"/>
  <c r="I950" i="4"/>
  <c r="I948" i="4"/>
  <c r="I942" i="4"/>
  <c r="I940" i="4"/>
  <c r="K630" i="4"/>
  <c r="J1281" i="4"/>
  <c r="I630" i="4"/>
  <c r="I628" i="4"/>
  <c r="J1315" i="4"/>
  <c r="M1293" i="4"/>
  <c r="J937" i="4"/>
  <c r="J1289" i="4"/>
  <c r="J1279" i="4"/>
  <c r="L950" i="4"/>
  <c r="J1305" i="4"/>
  <c r="J1262" i="4"/>
  <c r="J1245" i="4"/>
  <c r="J1243" i="4"/>
  <c r="L938" i="4"/>
  <c r="J1197" i="4"/>
  <c r="J1238" i="4"/>
  <c r="J619" i="4"/>
  <c r="J938" i="4"/>
  <c r="K1271" i="4"/>
  <c r="J1220" i="4"/>
  <c r="J1206" i="4"/>
  <c r="J1202" i="4"/>
  <c r="J1193" i="4"/>
  <c r="L1191" i="4"/>
  <c r="L627" i="4"/>
  <c r="L622" i="4"/>
  <c r="I617" i="4"/>
  <c r="L954" i="4"/>
  <c r="I943" i="4"/>
  <c r="I938" i="4"/>
  <c r="J1317" i="4"/>
  <c r="J1285" i="4"/>
  <c r="J1283" i="4"/>
  <c r="M1281" i="4"/>
  <c r="J1258" i="4"/>
  <c r="J1237" i="4"/>
  <c r="J1235" i="4"/>
  <c r="L1231" i="4"/>
  <c r="J1196" i="4"/>
  <c r="J1191" i="4"/>
  <c r="I954" i="4"/>
  <c r="I952" i="4"/>
  <c r="J1278" i="4"/>
  <c r="J1261" i="4"/>
  <c r="J1244" i="4"/>
  <c r="J1242" i="4"/>
  <c r="J1231" i="4"/>
  <c r="J1225" i="4"/>
  <c r="J1215" i="4"/>
  <c r="J1207" i="4"/>
  <c r="J1201" i="4"/>
  <c r="J1194" i="4"/>
  <c r="L631" i="4"/>
  <c r="K627" i="4"/>
  <c r="L626" i="4"/>
  <c r="I622" i="4"/>
  <c r="I620" i="4"/>
  <c r="J1318" i="4"/>
  <c r="J1273" i="4"/>
  <c r="M1246" i="4"/>
  <c r="M1198" i="4"/>
  <c r="G333" i="4"/>
  <c r="J333" i="4" s="1"/>
  <c r="J631" i="4"/>
  <c r="K626" i="4"/>
  <c r="K954" i="4"/>
  <c r="J953" i="4"/>
  <c r="L946" i="4"/>
  <c r="J1297" i="4"/>
  <c r="M1289" i="4"/>
  <c r="M1285" i="4"/>
  <c r="K1253" i="4"/>
  <c r="L1246" i="4"/>
  <c r="L1239" i="4"/>
  <c r="M1214" i="4"/>
  <c r="J1209" i="4"/>
  <c r="L1198" i="4"/>
  <c r="J1320" i="4"/>
  <c r="I634" i="4"/>
  <c r="I632" i="4"/>
  <c r="I631" i="4"/>
  <c r="I627" i="4"/>
  <c r="I626" i="4"/>
  <c r="I624" i="4"/>
  <c r="I621" i="4"/>
  <c r="L619" i="4"/>
  <c r="I946" i="4"/>
  <c r="K1289" i="4"/>
  <c r="K1285" i="4"/>
  <c r="M1277" i="4"/>
  <c r="M1262" i="4"/>
  <c r="K1261" i="4"/>
  <c r="J1249" i="4"/>
  <c r="J1246" i="4"/>
  <c r="J1234" i="4"/>
  <c r="M1222" i="4"/>
  <c r="L1215" i="4"/>
  <c r="M1206" i="4"/>
  <c r="J1198" i="4"/>
  <c r="M1322" i="4"/>
  <c r="L1321" i="4"/>
  <c r="J1313" i="4"/>
  <c r="L1311" i="4"/>
  <c r="K1309" i="4"/>
  <c r="J1308" i="4"/>
  <c r="J1299" i="4"/>
  <c r="M1297" i="4"/>
  <c r="J1291" i="4"/>
  <c r="J1287" i="4"/>
  <c r="K1277" i="4"/>
  <c r="J1276" i="4"/>
  <c r="J1274" i="4"/>
  <c r="J1269" i="4"/>
  <c r="L1267" i="4"/>
  <c r="J1264" i="4"/>
  <c r="J1259" i="4"/>
  <c r="J1253" i="4"/>
  <c r="L1251" i="4"/>
  <c r="M1250" i="4"/>
  <c r="J1241" i="4"/>
  <c r="J1239" i="4"/>
  <c r="J1233" i="4"/>
  <c r="L1230" i="4"/>
  <c r="K1229" i="4"/>
  <c r="J1228" i="4"/>
  <c r="M1226" i="4"/>
  <c r="J1212" i="4"/>
  <c r="J1210" i="4"/>
  <c r="L1322" i="4"/>
  <c r="J1321" i="4"/>
  <c r="L618" i="4"/>
  <c r="M1230" i="4"/>
  <c r="K623" i="4"/>
  <c r="K618" i="4"/>
  <c r="L634" i="4"/>
  <c r="I618" i="4"/>
  <c r="J1311" i="4"/>
  <c r="J1309" i="4"/>
  <c r="J1277" i="4"/>
  <c r="I944" i="4"/>
  <c r="M1317" i="4"/>
  <c r="L1270" i="4"/>
  <c r="K1267" i="4"/>
  <c r="K1251" i="4"/>
  <c r="J1250" i="4"/>
  <c r="J1230" i="4"/>
  <c r="J1229" i="4"/>
  <c r="L1223" i="4"/>
  <c r="J1205" i="4"/>
  <c r="K634" i="4"/>
  <c r="L630" i="4"/>
  <c r="I623" i="4"/>
  <c r="I616" i="4"/>
  <c r="K953" i="4"/>
  <c r="I947" i="4"/>
  <c r="K942" i="4"/>
  <c r="J941" i="4"/>
  <c r="K937" i="4"/>
  <c r="J1300" i="4"/>
  <c r="J1292" i="4"/>
  <c r="J1290" i="4"/>
  <c r="K1281" i="4"/>
  <c r="J1275" i="4"/>
  <c r="J1270" i="4"/>
  <c r="J1268" i="4"/>
  <c r="J1267" i="4"/>
  <c r="J1263" i="4"/>
  <c r="J1252" i="4"/>
  <c r="J1251" i="4"/>
  <c r="J1247" i="4"/>
  <c r="M1238" i="4"/>
  <c r="J1227" i="4"/>
  <c r="J1223" i="4"/>
  <c r="J1218" i="4"/>
  <c r="J1211" i="4"/>
  <c r="L1207" i="4"/>
  <c r="J1322" i="4"/>
  <c r="L949" i="4"/>
  <c r="K949" i="4"/>
  <c r="K1307" i="4"/>
  <c r="L1307" i="4"/>
  <c r="K1219" i="4"/>
  <c r="L1219" i="4"/>
  <c r="K622" i="4"/>
  <c r="J1314" i="4"/>
  <c r="L1314" i="4"/>
  <c r="K1301" i="4"/>
  <c r="K1299" i="4"/>
  <c r="L1299" i="4"/>
  <c r="K1291" i="4"/>
  <c r="L1291" i="4"/>
  <c r="K1282" i="4"/>
  <c r="L1282" i="4"/>
  <c r="K1274" i="4"/>
  <c r="L1274" i="4"/>
  <c r="L1266" i="4"/>
  <c r="M1243" i="4"/>
  <c r="K1243" i="4"/>
  <c r="K1210" i="4"/>
  <c r="L1210" i="4"/>
  <c r="L1201" i="4"/>
  <c r="K1201" i="4"/>
  <c r="M1319" i="4"/>
  <c r="I633" i="4"/>
  <c r="I629" i="4"/>
  <c r="I625" i="4"/>
  <c r="K950" i="4"/>
  <c r="J949" i="4"/>
  <c r="K946" i="4"/>
  <c r="I936" i="4"/>
  <c r="J1307" i="4"/>
  <c r="J1306" i="4"/>
  <c r="L1306" i="4"/>
  <c r="L1305" i="4"/>
  <c r="K1305" i="4"/>
  <c r="J1303" i="4"/>
  <c r="J1301" i="4"/>
  <c r="L1295" i="4"/>
  <c r="K1293" i="4"/>
  <c r="M1282" i="4"/>
  <c r="M1274" i="4"/>
  <c r="J1266" i="4"/>
  <c r="J1265" i="4"/>
  <c r="L1257" i="4"/>
  <c r="K1257" i="4"/>
  <c r="K1255" i="4"/>
  <c r="L1254" i="4"/>
  <c r="K1235" i="4"/>
  <c r="L1235" i="4"/>
  <c r="K1234" i="4"/>
  <c r="L1234" i="4"/>
  <c r="L1225" i="4"/>
  <c r="K1225" i="4"/>
  <c r="J1222" i="4"/>
  <c r="J1221" i="4"/>
  <c r="L1214" i="4"/>
  <c r="K1213" i="4"/>
  <c r="M1210" i="4"/>
  <c r="J1203" i="4"/>
  <c r="L1203" i="4"/>
  <c r="K1202" i="4"/>
  <c r="L1202" i="4"/>
  <c r="L1193" i="4"/>
  <c r="K1193" i="4"/>
  <c r="M1320" i="4"/>
  <c r="L1319" i="4"/>
  <c r="L945" i="4"/>
  <c r="J945" i="4"/>
  <c r="M1301" i="4"/>
  <c r="L1273" i="4"/>
  <c r="K1273" i="4"/>
  <c r="M1266" i="4"/>
  <c r="L1241" i="4"/>
  <c r="K1241" i="4"/>
  <c r="K1218" i="4"/>
  <c r="L1218" i="4"/>
  <c r="L1209" i="4"/>
  <c r="K1209" i="4"/>
  <c r="L1313" i="4"/>
  <c r="K1313" i="4"/>
  <c r="L1303" i="4"/>
  <c r="K1290" i="4"/>
  <c r="L1290" i="4"/>
  <c r="M1283" i="4"/>
  <c r="K1283" i="4"/>
  <c r="M1275" i="4"/>
  <c r="K1275" i="4"/>
  <c r="K1265" i="4"/>
  <c r="M1263" i="4"/>
  <c r="L1263" i="4"/>
  <c r="L1255" i="4"/>
  <c r="M1254" i="4"/>
  <c r="K1242" i="4"/>
  <c r="L1242" i="4"/>
  <c r="L1233" i="4"/>
  <c r="K1233" i="4"/>
  <c r="L1222" i="4"/>
  <c r="K1221" i="4"/>
  <c r="M1218" i="4"/>
  <c r="K1211" i="4"/>
  <c r="L1211" i="4"/>
  <c r="I306" i="4"/>
  <c r="J942" i="4"/>
  <c r="K941" i="4"/>
  <c r="I939" i="4"/>
  <c r="K1317" i="4"/>
  <c r="J1316" i="4"/>
  <c r="K1315" i="4"/>
  <c r="L1315" i="4"/>
  <c r="M1305" i="4"/>
  <c r="J1298" i="4"/>
  <c r="L1298" i="4"/>
  <c r="L1297" i="4"/>
  <c r="K1297" i="4"/>
  <c r="J1295" i="4"/>
  <c r="J1293" i="4"/>
  <c r="J1288" i="4"/>
  <c r="M1287" i="4"/>
  <c r="K1287" i="4"/>
  <c r="K1286" i="4"/>
  <c r="L1286" i="4"/>
  <c r="L1283" i="4"/>
  <c r="J1280" i="4"/>
  <c r="M1279" i="4"/>
  <c r="K1279" i="4"/>
  <c r="K1278" i="4"/>
  <c r="L1278" i="4"/>
  <c r="L1275" i="4"/>
  <c r="L1271" i="4"/>
  <c r="M1270" i="4"/>
  <c r="K1269" i="4"/>
  <c r="K1263" i="4"/>
  <c r="J1260" i="4"/>
  <c r="M1259" i="4"/>
  <c r="K1259" i="4"/>
  <c r="K1258" i="4"/>
  <c r="L1258" i="4"/>
  <c r="J1254" i="4"/>
  <c r="L1250" i="4"/>
  <c r="K1249" i="4"/>
  <c r="J1248" i="4"/>
  <c r="M1247" i="4"/>
  <c r="L1247" i="4"/>
  <c r="L1243" i="4"/>
  <c r="L1238" i="4"/>
  <c r="K1237" i="4"/>
  <c r="J1236" i="4"/>
  <c r="M1234" i="4"/>
  <c r="K1227" i="4"/>
  <c r="L1227" i="4"/>
  <c r="K1226" i="4"/>
  <c r="L1226" i="4"/>
  <c r="J1219" i="4"/>
  <c r="L1217" i="4"/>
  <c r="K1217" i="4"/>
  <c r="J1214" i="4"/>
  <c r="J1213" i="4"/>
  <c r="L1206" i="4"/>
  <c r="K1205" i="4"/>
  <c r="J1204" i="4"/>
  <c r="M1202" i="4"/>
  <c r="J1195" i="4"/>
  <c r="L1195" i="4"/>
  <c r="K1194" i="4"/>
  <c r="L1194" i="4"/>
  <c r="M1321" i="4"/>
  <c r="L1320" i="4"/>
  <c r="J1319" i="4"/>
  <c r="M1318" i="4"/>
  <c r="L1318" i="4"/>
  <c r="I619" i="4"/>
  <c r="I951" i="4"/>
  <c r="J1312" i="4"/>
  <c r="J1310" i="4"/>
  <c r="J1304" i="4"/>
  <c r="J1302" i="4"/>
  <c r="J1296" i="4"/>
  <c r="J1294" i="4"/>
  <c r="J1272" i="4"/>
  <c r="J1271" i="4"/>
  <c r="J1256" i="4"/>
  <c r="J1255" i="4"/>
  <c r="J1240" i="4"/>
  <c r="J1232" i="4"/>
  <c r="J1224" i="4"/>
  <c r="J1216" i="4"/>
  <c r="J1208" i="4"/>
  <c r="J1200" i="4"/>
  <c r="J1199" i="4"/>
  <c r="J1192" i="4"/>
  <c r="K1318" i="4"/>
  <c r="L1312" i="4"/>
  <c r="M1314" i="4"/>
  <c r="M1310" i="4"/>
  <c r="M1306" i="4"/>
  <c r="M1302" i="4"/>
  <c r="M1298" i="4"/>
  <c r="M1294" i="4"/>
  <c r="M1315" i="4"/>
  <c r="K1314" i="4"/>
  <c r="M1311" i="4"/>
  <c r="K1310" i="4"/>
  <c r="M1307" i="4"/>
  <c r="K1306" i="4"/>
  <c r="M1303" i="4"/>
  <c r="K1302" i="4"/>
  <c r="M1299" i="4"/>
  <c r="K1298" i="4"/>
  <c r="M1295" i="4"/>
  <c r="K1294" i="4"/>
  <c r="M1291" i="4"/>
  <c r="M1239" i="4"/>
  <c r="M1235" i="4"/>
  <c r="M1231" i="4"/>
  <c r="M1227" i="4"/>
  <c r="M1223" i="4"/>
  <c r="M1219" i="4"/>
  <c r="M1215" i="4"/>
  <c r="M1211" i="4"/>
  <c r="M1207" i="4"/>
  <c r="M1203" i="4"/>
  <c r="M1199" i="4"/>
  <c r="M1195" i="4"/>
  <c r="M1191" i="4"/>
  <c r="M1316" i="4"/>
  <c r="M1312" i="4"/>
  <c r="M1308" i="4"/>
  <c r="M1304" i="4"/>
  <c r="M1300" i="4"/>
  <c r="M1296" i="4"/>
  <c r="M1292" i="4"/>
  <c r="M1288" i="4"/>
  <c r="M1284" i="4"/>
  <c r="M1280" i="4"/>
  <c r="M1276" i="4"/>
  <c r="M1272" i="4"/>
  <c r="M1268" i="4"/>
  <c r="M1264" i="4"/>
  <c r="M1260" i="4"/>
  <c r="M1256" i="4"/>
  <c r="M1252" i="4"/>
  <c r="M1248" i="4"/>
  <c r="M1244" i="4"/>
  <c r="M1240" i="4"/>
  <c r="M1236" i="4"/>
  <c r="M1232" i="4"/>
  <c r="M1228" i="4"/>
  <c r="M1224" i="4"/>
  <c r="M1220" i="4"/>
  <c r="M1216" i="4"/>
  <c r="M1212" i="4"/>
  <c r="M1208" i="4"/>
  <c r="M1204" i="4"/>
  <c r="K1203" i="4"/>
  <c r="M1200" i="4"/>
  <c r="K1199" i="4"/>
  <c r="M1196" i="4"/>
  <c r="K1195" i="4"/>
  <c r="M1192" i="4"/>
  <c r="L1316" i="4"/>
  <c r="L1300" i="4"/>
  <c r="L1288" i="4"/>
  <c r="L1284" i="4"/>
  <c r="L1280" i="4"/>
  <c r="L1276" i="4"/>
  <c r="L1272" i="4"/>
  <c r="L1268" i="4"/>
  <c r="L1264" i="4"/>
  <c r="L1260" i="4"/>
  <c r="L1256" i="4"/>
  <c r="L1252" i="4"/>
  <c r="L1248" i="4"/>
  <c r="L1244" i="4"/>
  <c r="L1240" i="4"/>
  <c r="L1236" i="4"/>
  <c r="L1232" i="4"/>
  <c r="L1228" i="4"/>
  <c r="L1224" i="4"/>
  <c r="L1220" i="4"/>
  <c r="L1216" i="4"/>
  <c r="L1212" i="4"/>
  <c r="L1208" i="4"/>
  <c r="L1204" i="4"/>
  <c r="L1200" i="4"/>
  <c r="L1196" i="4"/>
  <c r="L1192" i="4"/>
  <c r="L1308" i="4"/>
  <c r="K1304" i="4"/>
  <c r="M1273" i="4"/>
  <c r="M1269" i="4"/>
  <c r="M1265" i="4"/>
  <c r="M1261" i="4"/>
  <c r="M1257" i="4"/>
  <c r="M1253" i="4"/>
  <c r="M1249" i="4"/>
  <c r="M1245" i="4"/>
  <c r="M1241" i="4"/>
  <c r="M1237" i="4"/>
  <c r="M1233" i="4"/>
  <c r="M1229" i="4"/>
  <c r="M1225" i="4"/>
  <c r="M1221" i="4"/>
  <c r="M1217" i="4"/>
  <c r="M1213" i="4"/>
  <c r="M1209" i="4"/>
  <c r="M1205" i="4"/>
  <c r="M1201" i="4"/>
  <c r="M1197" i="4"/>
  <c r="M1193" i="4"/>
  <c r="L1296" i="4"/>
  <c r="L1292" i="4"/>
  <c r="I953" i="4"/>
  <c r="I949" i="4"/>
  <c r="I945" i="4"/>
  <c r="I941" i="4"/>
  <c r="I937" i="4"/>
  <c r="L951" i="4"/>
  <c r="L947" i="4"/>
  <c r="L943" i="4"/>
  <c r="L939" i="4"/>
  <c r="K947" i="4"/>
  <c r="K939" i="4"/>
  <c r="J943" i="4"/>
  <c r="L940" i="4"/>
  <c r="J939" i="4"/>
  <c r="L936" i="4"/>
  <c r="K952" i="4"/>
  <c r="K948" i="4"/>
  <c r="K944" i="4"/>
  <c r="K940" i="4"/>
  <c r="K936" i="4"/>
  <c r="K951" i="4"/>
  <c r="L952" i="4"/>
  <c r="L948" i="4"/>
  <c r="L944" i="4"/>
  <c r="L302" i="4"/>
  <c r="I289" i="4"/>
  <c r="I307" i="4"/>
  <c r="L290" i="4"/>
  <c r="J301" i="4"/>
  <c r="L294" i="4"/>
  <c r="K290" i="4"/>
  <c r="J294" i="4"/>
  <c r="I304" i="4"/>
  <c r="J293" i="4"/>
  <c r="I296" i="4"/>
  <c r="I288" i="4"/>
  <c r="I303" i="4"/>
  <c r="K303" i="4"/>
  <c r="L298" i="4"/>
  <c r="I295" i="4"/>
  <c r="K299" i="4"/>
  <c r="L295" i="4"/>
  <c r="I293" i="4"/>
  <c r="J298" i="4"/>
  <c r="I301" i="4"/>
  <c r="I300" i="4"/>
  <c r="I305" i="4"/>
  <c r="I297" i="4"/>
  <c r="J302" i="4"/>
  <c r="K295" i="4"/>
  <c r="I292" i="4"/>
  <c r="L306" i="4"/>
  <c r="K306" i="4"/>
  <c r="L303" i="4"/>
  <c r="J306" i="4"/>
  <c r="I308" i="4"/>
  <c r="I302" i="4"/>
  <c r="I294" i="4"/>
  <c r="I309" i="4"/>
  <c r="L307" i="4"/>
  <c r="K307" i="4"/>
  <c r="I299" i="4"/>
  <c r="I291" i="4"/>
  <c r="J305" i="4"/>
  <c r="L299" i="4"/>
  <c r="J297" i="4"/>
  <c r="L291" i="4"/>
  <c r="J289" i="4"/>
  <c r="I298" i="4"/>
  <c r="I290" i="4"/>
  <c r="K291" i="4"/>
  <c r="J309" i="4"/>
  <c r="L632" i="4"/>
  <c r="L628" i="4"/>
  <c r="L624" i="4"/>
  <c r="L620" i="4"/>
  <c r="L616" i="4"/>
  <c r="K632" i="4"/>
  <c r="K628" i="4"/>
  <c r="K624" i="4"/>
  <c r="K620" i="4"/>
  <c r="K616" i="4"/>
  <c r="L625" i="4"/>
  <c r="L621" i="4"/>
  <c r="L617" i="4"/>
  <c r="K633" i="4"/>
  <c r="K629" i="4"/>
  <c r="K625" i="4"/>
  <c r="K621" i="4"/>
  <c r="K617" i="4"/>
  <c r="L633" i="4"/>
  <c r="L629" i="4"/>
  <c r="H333" i="4"/>
  <c r="L304" i="4"/>
  <c r="L300" i="4"/>
  <c r="L296" i="4"/>
  <c r="L292" i="4"/>
  <c r="L288" i="4"/>
  <c r="K308" i="4"/>
  <c r="K304" i="4"/>
  <c r="K300" i="4"/>
  <c r="K296" i="4"/>
  <c r="K292" i="4"/>
  <c r="K288" i="4"/>
  <c r="L308" i="4"/>
  <c r="L305" i="4"/>
  <c r="L301" i="4"/>
  <c r="L297" i="4"/>
  <c r="L293" i="4"/>
  <c r="L289" i="4"/>
  <c r="L309" i="4"/>
  <c r="G615" i="4"/>
  <c r="J615" i="4" s="1"/>
  <c r="H615" i="4"/>
  <c r="H652" i="4"/>
  <c r="G287" i="4"/>
  <c r="I287" i="4" s="1"/>
  <c r="H1190" i="4"/>
  <c r="L1190" i="4" s="1"/>
  <c r="I1190" i="4"/>
  <c r="H277" i="4"/>
  <c r="H278" i="4"/>
  <c r="H279" i="4"/>
  <c r="H280" i="4"/>
  <c r="H281" i="4"/>
  <c r="H282" i="4"/>
  <c r="H283" i="4"/>
  <c r="H284" i="4"/>
  <c r="H285" i="4"/>
  <c r="J1190" i="4" l="1"/>
  <c r="H974" i="4"/>
  <c r="G974" i="4"/>
  <c r="J974" i="4" s="1"/>
  <c r="I1346" i="4"/>
  <c r="G652" i="4"/>
  <c r="I333" i="4"/>
  <c r="K333" i="4"/>
  <c r="L333" i="4"/>
  <c r="L615" i="4"/>
  <c r="I615" i="4"/>
  <c r="L287" i="4"/>
  <c r="K287" i="4"/>
  <c r="J287" i="4"/>
  <c r="K615" i="4"/>
  <c r="H1346" i="4"/>
  <c r="L1346" i="4" s="1"/>
  <c r="M1190" i="4"/>
  <c r="K1190" i="4"/>
  <c r="I974" i="4" l="1"/>
  <c r="K1346" i="4"/>
  <c r="J1346" i="4"/>
  <c r="J652" i="4"/>
  <c r="L652" i="4"/>
  <c r="I652" i="4"/>
  <c r="M1346" i="4"/>
  <c r="L974" i="4"/>
  <c r="K652" i="4"/>
  <c r="K974" i="4"/>
  <c r="G286" i="4"/>
  <c r="G929" i="4"/>
  <c r="J929" i="4" s="1"/>
  <c r="H929" i="4"/>
  <c r="G930" i="4"/>
  <c r="K930" i="4" s="1"/>
  <c r="H930" i="4"/>
  <c r="G931" i="4"/>
  <c r="J931" i="4" s="1"/>
  <c r="H931" i="4"/>
  <c r="G932" i="4"/>
  <c r="L932" i="4" s="1"/>
  <c r="H932" i="4"/>
  <c r="G933" i="4"/>
  <c r="J933" i="4" s="1"/>
  <c r="H933" i="4"/>
  <c r="G934" i="4"/>
  <c r="K934" i="4" s="1"/>
  <c r="H934" i="4"/>
  <c r="G935" i="4"/>
  <c r="J935" i="4" s="1"/>
  <c r="H935" i="4"/>
  <c r="G606" i="4"/>
  <c r="J606" i="4" s="1"/>
  <c r="H606" i="4"/>
  <c r="G607" i="4"/>
  <c r="K607" i="4" s="1"/>
  <c r="H607" i="4"/>
  <c r="G608" i="4"/>
  <c r="J608" i="4" s="1"/>
  <c r="H608" i="4"/>
  <c r="G609" i="4"/>
  <c r="J609" i="4" s="1"/>
  <c r="H609" i="4"/>
  <c r="G610" i="4"/>
  <c r="J610" i="4" s="1"/>
  <c r="H610" i="4"/>
  <c r="G611" i="4"/>
  <c r="K611" i="4" s="1"/>
  <c r="H611" i="4"/>
  <c r="G612" i="4"/>
  <c r="J612" i="4" s="1"/>
  <c r="H612" i="4"/>
  <c r="G613" i="4"/>
  <c r="L613" i="4" s="1"/>
  <c r="H613" i="4"/>
  <c r="G614" i="4"/>
  <c r="J614" i="4" s="1"/>
  <c r="H614" i="4"/>
  <c r="H266" i="4"/>
  <c r="H267" i="4"/>
  <c r="H268" i="4"/>
  <c r="H269" i="4"/>
  <c r="H270" i="4"/>
  <c r="H271" i="4"/>
  <c r="H272" i="4"/>
  <c r="H273" i="4"/>
  <c r="H274" i="4"/>
  <c r="H275" i="4"/>
  <c r="H276" i="4"/>
  <c r="G277" i="4"/>
  <c r="G278" i="4"/>
  <c r="G279" i="4"/>
  <c r="G280" i="4"/>
  <c r="G281" i="4"/>
  <c r="G282" i="4"/>
  <c r="G283" i="4"/>
  <c r="G284" i="4"/>
  <c r="G285" i="4"/>
  <c r="J932" i="4" l="1"/>
  <c r="K280" i="4"/>
  <c r="L280" i="4"/>
  <c r="J280" i="4"/>
  <c r="I280" i="4"/>
  <c r="J930" i="4"/>
  <c r="J279" i="4"/>
  <c r="K279" i="4"/>
  <c r="L279" i="4"/>
  <c r="I279" i="4"/>
  <c r="I930" i="4"/>
  <c r="J282" i="4"/>
  <c r="K282" i="4"/>
  <c r="L282" i="4"/>
  <c r="I282" i="4"/>
  <c r="J278" i="4"/>
  <c r="K278" i="4"/>
  <c r="L278" i="4"/>
  <c r="I278" i="4"/>
  <c r="J285" i="4"/>
  <c r="K285" i="4"/>
  <c r="L285" i="4"/>
  <c r="I285" i="4"/>
  <c r="I277" i="4"/>
  <c r="J277" i="4"/>
  <c r="K277" i="4"/>
  <c r="L277" i="4"/>
  <c r="L281" i="4"/>
  <c r="J281" i="4"/>
  <c r="K281" i="4"/>
  <c r="I281" i="4"/>
  <c r="J284" i="4"/>
  <c r="K284" i="4"/>
  <c r="L284" i="4"/>
  <c r="I284" i="4"/>
  <c r="K283" i="4"/>
  <c r="L283" i="4"/>
  <c r="I283" i="4"/>
  <c r="J283" i="4"/>
  <c r="J286" i="4"/>
  <c r="K286" i="4"/>
  <c r="L286" i="4"/>
  <c r="I286" i="4"/>
  <c r="I934" i="4"/>
  <c r="K932" i="4"/>
  <c r="J934" i="4"/>
  <c r="L933" i="4"/>
  <c r="L930" i="4"/>
  <c r="I932" i="4"/>
  <c r="L935" i="4"/>
  <c r="L931" i="4"/>
  <c r="K935" i="4"/>
  <c r="K931" i="4"/>
  <c r="L929" i="4"/>
  <c r="I935" i="4"/>
  <c r="I931" i="4"/>
  <c r="I929" i="4"/>
  <c r="J607" i="4"/>
  <c r="I933" i="4"/>
  <c r="I607" i="4"/>
  <c r="L934" i="4"/>
  <c r="K933" i="4"/>
  <c r="K929" i="4"/>
  <c r="I614" i="4"/>
  <c r="I608" i="4"/>
  <c r="L614" i="4"/>
  <c r="K608" i="4"/>
  <c r="L609" i="4"/>
  <c r="K609" i="4"/>
  <c r="L611" i="4"/>
  <c r="I609" i="4"/>
  <c r="I606" i="4"/>
  <c r="J611" i="4"/>
  <c r="K613" i="4"/>
  <c r="I611" i="4"/>
  <c r="J613" i="4"/>
  <c r="L606" i="4"/>
  <c r="I613" i="4"/>
  <c r="L607" i="4"/>
  <c r="L612" i="4"/>
  <c r="K612" i="4"/>
  <c r="L610" i="4"/>
  <c r="I612" i="4"/>
  <c r="I610" i="4"/>
  <c r="L608" i="4"/>
  <c r="K614" i="4"/>
  <c r="K610" i="4"/>
  <c r="K606" i="4"/>
  <c r="E103" i="2"/>
  <c r="E104" i="2"/>
  <c r="E105" i="2"/>
  <c r="E85" i="2"/>
  <c r="E86" i="2"/>
  <c r="E87" i="2"/>
  <c r="G922" i="4"/>
  <c r="J922" i="4" s="1"/>
  <c r="H922" i="4"/>
  <c r="G923" i="4"/>
  <c r="K923" i="4" s="1"/>
  <c r="H923" i="4"/>
  <c r="G924" i="4"/>
  <c r="K924" i="4" s="1"/>
  <c r="H924" i="4"/>
  <c r="G925" i="4"/>
  <c r="J925" i="4" s="1"/>
  <c r="H925" i="4"/>
  <c r="G926" i="4"/>
  <c r="J926" i="4" s="1"/>
  <c r="H926" i="4"/>
  <c r="G927" i="4"/>
  <c r="K927" i="4" s="1"/>
  <c r="H927" i="4"/>
  <c r="G928" i="4"/>
  <c r="J928" i="4" s="1"/>
  <c r="H928" i="4"/>
  <c r="G598" i="4"/>
  <c r="J598" i="4" s="1"/>
  <c r="H598" i="4"/>
  <c r="G599" i="4"/>
  <c r="J599" i="4" s="1"/>
  <c r="H599" i="4"/>
  <c r="G600" i="4"/>
  <c r="J600" i="4" s="1"/>
  <c r="H600" i="4"/>
  <c r="G601" i="4"/>
  <c r="L601" i="4" s="1"/>
  <c r="H601" i="4"/>
  <c r="G602" i="4"/>
  <c r="J602" i="4" s="1"/>
  <c r="H602" i="4"/>
  <c r="G603" i="4"/>
  <c r="J603" i="4" s="1"/>
  <c r="H603" i="4"/>
  <c r="G604" i="4"/>
  <c r="J604" i="4" s="1"/>
  <c r="H604" i="4"/>
  <c r="G605" i="4"/>
  <c r="K605" i="4" s="1"/>
  <c r="H605" i="4"/>
  <c r="G268" i="4"/>
  <c r="K268" i="4" s="1"/>
  <c r="G269" i="4"/>
  <c r="J269" i="4" s="1"/>
  <c r="G270" i="4"/>
  <c r="K270" i="4" s="1"/>
  <c r="G271" i="4"/>
  <c r="L271" i="4" s="1"/>
  <c r="G272" i="4"/>
  <c r="L272" i="4" s="1"/>
  <c r="G273" i="4"/>
  <c r="J273" i="4" s="1"/>
  <c r="G274" i="4"/>
  <c r="K274" i="4" s="1"/>
  <c r="G275" i="4"/>
  <c r="J275" i="4" s="1"/>
  <c r="G276" i="4"/>
  <c r="K276" i="4" s="1"/>
  <c r="J923" i="4" l="1"/>
  <c r="L926" i="4"/>
  <c r="J924" i="4"/>
  <c r="I924" i="4"/>
  <c r="I926" i="4"/>
  <c r="K925" i="4"/>
  <c r="L925" i="4"/>
  <c r="I925" i="4"/>
  <c r="I923" i="4"/>
  <c r="I928" i="4"/>
  <c r="J927" i="4"/>
  <c r="I927" i="4"/>
  <c r="L928" i="4"/>
  <c r="I604" i="4"/>
  <c r="K928" i="4"/>
  <c r="L924" i="4"/>
  <c r="L922" i="4"/>
  <c r="I922" i="4"/>
  <c r="K926" i="4"/>
  <c r="K922" i="4"/>
  <c r="L927" i="4"/>
  <c r="L923" i="4"/>
  <c r="I601" i="4"/>
  <c r="J601" i="4"/>
  <c r="I600" i="4"/>
  <c r="I605" i="4"/>
  <c r="K601" i="4"/>
  <c r="I598" i="4"/>
  <c r="L605" i="4"/>
  <c r="I603" i="4"/>
  <c r="J268" i="4"/>
  <c r="J605" i="4"/>
  <c r="I599" i="4"/>
  <c r="L604" i="4"/>
  <c r="L602" i="4"/>
  <c r="K604" i="4"/>
  <c r="I602" i="4"/>
  <c r="L600" i="4"/>
  <c r="L598" i="4"/>
  <c r="L268" i="4"/>
  <c r="K600" i="4"/>
  <c r="K602" i="4"/>
  <c r="K598" i="4"/>
  <c r="L603" i="4"/>
  <c r="L599" i="4"/>
  <c r="K603" i="4"/>
  <c r="K599" i="4"/>
  <c r="I269" i="4"/>
  <c r="L270" i="4"/>
  <c r="I275" i="4"/>
  <c r="K272" i="4"/>
  <c r="J272" i="4"/>
  <c r="K271" i="4"/>
  <c r="L275" i="4"/>
  <c r="J271" i="4"/>
  <c r="I273" i="4"/>
  <c r="K275" i="4"/>
  <c r="J276" i="4"/>
  <c r="I272" i="4"/>
  <c r="I274" i="4"/>
  <c r="I271" i="4"/>
  <c r="J270" i="4"/>
  <c r="L276" i="4"/>
  <c r="L274" i="4"/>
  <c r="I270" i="4"/>
  <c r="J274" i="4"/>
  <c r="I276" i="4"/>
  <c r="I268" i="4"/>
  <c r="L269" i="4"/>
  <c r="L273" i="4"/>
  <c r="K273" i="4"/>
  <c r="K269" i="4"/>
  <c r="G918" i="4"/>
  <c r="J918" i="4" s="1"/>
  <c r="H918" i="4"/>
  <c r="G919" i="4"/>
  <c r="K919" i="4" s="1"/>
  <c r="H919" i="4"/>
  <c r="G920" i="4"/>
  <c r="L920" i="4" s="1"/>
  <c r="H920" i="4"/>
  <c r="G921" i="4"/>
  <c r="J921" i="4" s="1"/>
  <c r="H921" i="4"/>
  <c r="G594" i="4"/>
  <c r="J594" i="4" s="1"/>
  <c r="H594" i="4"/>
  <c r="G595" i="4"/>
  <c r="L595" i="4" s="1"/>
  <c r="H595" i="4"/>
  <c r="G596" i="4"/>
  <c r="L596" i="4" s="1"/>
  <c r="H596" i="4"/>
  <c r="G597" i="4"/>
  <c r="K597" i="4" s="1"/>
  <c r="H597" i="4"/>
  <c r="H261" i="4"/>
  <c r="H262" i="4"/>
  <c r="H263" i="4"/>
  <c r="H264" i="4"/>
  <c r="H265" i="4"/>
  <c r="G264" i="4"/>
  <c r="J264" i="4" s="1"/>
  <c r="G265" i="4"/>
  <c r="K265" i="4" s="1"/>
  <c r="G266" i="4"/>
  <c r="L266" i="4" s="1"/>
  <c r="G267" i="4"/>
  <c r="J267" i="4" s="1"/>
  <c r="I920" i="4" l="1"/>
  <c r="J919" i="4"/>
  <c r="I919" i="4"/>
  <c r="I594" i="4"/>
  <c r="L921" i="4"/>
  <c r="K921" i="4"/>
  <c r="K920" i="4"/>
  <c r="I921" i="4"/>
  <c r="J920" i="4"/>
  <c r="I595" i="4"/>
  <c r="I918" i="4"/>
  <c r="L918" i="4"/>
  <c r="K918" i="4"/>
  <c r="L919" i="4"/>
  <c r="K596" i="4"/>
  <c r="J596" i="4"/>
  <c r="I596" i="4"/>
  <c r="K266" i="4"/>
  <c r="J266" i="4"/>
  <c r="K595" i="4"/>
  <c r="J595" i="4"/>
  <c r="L597" i="4"/>
  <c r="J597" i="4"/>
  <c r="L594" i="4"/>
  <c r="I597" i="4"/>
  <c r="K594" i="4"/>
  <c r="I265" i="4"/>
  <c r="J265" i="4"/>
  <c r="L264" i="4"/>
  <c r="I264" i="4"/>
  <c r="L267" i="4"/>
  <c r="I266" i="4"/>
  <c r="I267" i="4"/>
  <c r="K267" i="4"/>
  <c r="K264" i="4"/>
  <c r="L265" i="4"/>
  <c r="G909" i="4" l="1"/>
  <c r="H909" i="4"/>
  <c r="G910" i="4"/>
  <c r="J910" i="4" s="1"/>
  <c r="H910" i="4"/>
  <c r="G911" i="4"/>
  <c r="H911" i="4"/>
  <c r="G912" i="4"/>
  <c r="K912" i="4" s="1"/>
  <c r="H912" i="4"/>
  <c r="G913" i="4"/>
  <c r="H913" i="4"/>
  <c r="G914" i="4"/>
  <c r="J914" i="4" s="1"/>
  <c r="H914" i="4"/>
  <c r="G915" i="4"/>
  <c r="H915" i="4"/>
  <c r="G916" i="4"/>
  <c r="K916" i="4" s="1"/>
  <c r="H916" i="4"/>
  <c r="G917" i="4"/>
  <c r="H917" i="4"/>
  <c r="H585" i="4"/>
  <c r="H586" i="4"/>
  <c r="H587" i="4"/>
  <c r="H588" i="4"/>
  <c r="H589" i="4"/>
  <c r="H590" i="4"/>
  <c r="H591" i="4"/>
  <c r="H592" i="4"/>
  <c r="H593" i="4"/>
  <c r="G531" i="4"/>
  <c r="J531" i="4" s="1"/>
  <c r="G532" i="4"/>
  <c r="J532" i="4" s="1"/>
  <c r="G533" i="4"/>
  <c r="G534" i="4"/>
  <c r="K534" i="4" s="1"/>
  <c r="G535" i="4"/>
  <c r="J535" i="4" s="1"/>
  <c r="G536" i="4"/>
  <c r="K536" i="4" s="1"/>
  <c r="G537" i="4"/>
  <c r="J537" i="4" s="1"/>
  <c r="G538" i="4"/>
  <c r="J538" i="4" s="1"/>
  <c r="G539" i="4"/>
  <c r="J539" i="4" s="1"/>
  <c r="G540" i="4"/>
  <c r="J540" i="4" s="1"/>
  <c r="G541" i="4"/>
  <c r="J541" i="4" s="1"/>
  <c r="G542" i="4"/>
  <c r="K542" i="4" s="1"/>
  <c r="G543" i="4"/>
  <c r="J543" i="4" s="1"/>
  <c r="G544" i="4"/>
  <c r="K544" i="4" s="1"/>
  <c r="G545" i="4"/>
  <c r="J545" i="4" s="1"/>
  <c r="G546" i="4"/>
  <c r="J546" i="4" s="1"/>
  <c r="G547" i="4"/>
  <c r="J547" i="4" s="1"/>
  <c r="G548" i="4"/>
  <c r="J548" i="4" s="1"/>
  <c r="G549" i="4"/>
  <c r="J549" i="4" s="1"/>
  <c r="G550" i="4"/>
  <c r="K550" i="4" s="1"/>
  <c r="G551" i="4"/>
  <c r="J551" i="4" s="1"/>
  <c r="G552" i="4"/>
  <c r="K552" i="4" s="1"/>
  <c r="G553" i="4"/>
  <c r="J553" i="4" s="1"/>
  <c r="G554" i="4"/>
  <c r="K554" i="4" s="1"/>
  <c r="G555" i="4"/>
  <c r="J555" i="4" s="1"/>
  <c r="G556" i="4"/>
  <c r="J556" i="4" s="1"/>
  <c r="G557" i="4"/>
  <c r="J557" i="4" s="1"/>
  <c r="G558" i="4"/>
  <c r="K558" i="4" s="1"/>
  <c r="G559" i="4"/>
  <c r="J559" i="4" s="1"/>
  <c r="G560" i="4"/>
  <c r="K560" i="4" s="1"/>
  <c r="G561" i="4"/>
  <c r="J561" i="4" s="1"/>
  <c r="G562" i="4"/>
  <c r="K562" i="4" s="1"/>
  <c r="G563" i="4"/>
  <c r="J563" i="4" s="1"/>
  <c r="G564" i="4"/>
  <c r="J564" i="4" s="1"/>
  <c r="G565" i="4"/>
  <c r="J565" i="4" s="1"/>
  <c r="G566" i="4"/>
  <c r="K566" i="4" s="1"/>
  <c r="G567" i="4"/>
  <c r="J567" i="4" s="1"/>
  <c r="G568" i="4"/>
  <c r="K568" i="4" s="1"/>
  <c r="G569" i="4"/>
  <c r="J569" i="4" s="1"/>
  <c r="G570" i="4"/>
  <c r="K570" i="4" s="1"/>
  <c r="G571" i="4"/>
  <c r="J571" i="4" s="1"/>
  <c r="G572" i="4"/>
  <c r="J572" i="4" s="1"/>
  <c r="G573" i="4"/>
  <c r="J573" i="4" s="1"/>
  <c r="G574" i="4"/>
  <c r="K574" i="4" s="1"/>
  <c r="G575" i="4"/>
  <c r="J575" i="4" s="1"/>
  <c r="G576" i="4"/>
  <c r="K576" i="4" s="1"/>
  <c r="G577" i="4"/>
  <c r="J577" i="4" s="1"/>
  <c r="G578" i="4"/>
  <c r="K578" i="4" s="1"/>
  <c r="G579" i="4"/>
  <c r="J579" i="4" s="1"/>
  <c r="G580" i="4"/>
  <c r="K580" i="4" s="1"/>
  <c r="G581" i="4"/>
  <c r="J581" i="4" s="1"/>
  <c r="G582" i="4"/>
  <c r="K582" i="4" s="1"/>
  <c r="G583" i="4"/>
  <c r="J583" i="4" s="1"/>
  <c r="G584" i="4"/>
  <c r="K584" i="4" s="1"/>
  <c r="G585" i="4"/>
  <c r="J585" i="4" s="1"/>
  <c r="G586" i="4"/>
  <c r="K586" i="4" s="1"/>
  <c r="G587" i="4"/>
  <c r="J587" i="4" s="1"/>
  <c r="G588" i="4"/>
  <c r="J588" i="4" s="1"/>
  <c r="G589" i="4"/>
  <c r="J589" i="4" s="1"/>
  <c r="G590" i="4"/>
  <c r="K590" i="4" s="1"/>
  <c r="G591" i="4"/>
  <c r="J591" i="4" s="1"/>
  <c r="G592" i="4"/>
  <c r="K592" i="4" s="1"/>
  <c r="G593" i="4"/>
  <c r="J593" i="4" s="1"/>
  <c r="G515" i="4"/>
  <c r="L515" i="4" s="1"/>
  <c r="G516" i="4"/>
  <c r="K516" i="4" s="1"/>
  <c r="G517" i="4"/>
  <c r="L517" i="4" s="1"/>
  <c r="G518" i="4"/>
  <c r="K518" i="4" s="1"/>
  <c r="G519" i="4"/>
  <c r="J519" i="4" s="1"/>
  <c r="G520" i="4"/>
  <c r="K520" i="4" s="1"/>
  <c r="G521" i="4"/>
  <c r="J521" i="4" s="1"/>
  <c r="G522" i="4"/>
  <c r="K522" i="4" s="1"/>
  <c r="G523" i="4"/>
  <c r="L523" i="4" s="1"/>
  <c r="G524" i="4"/>
  <c r="K524" i="4" s="1"/>
  <c r="G525" i="4"/>
  <c r="L525" i="4" s="1"/>
  <c r="G526" i="4"/>
  <c r="K526" i="4" s="1"/>
  <c r="G527" i="4"/>
  <c r="J527" i="4" s="1"/>
  <c r="G528" i="4"/>
  <c r="K528" i="4" s="1"/>
  <c r="G529" i="4"/>
  <c r="J529" i="4" s="1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177" i="4"/>
  <c r="G178" i="4"/>
  <c r="L178" i="4" s="1"/>
  <c r="G179" i="4"/>
  <c r="L179" i="4" s="1"/>
  <c r="G180" i="4"/>
  <c r="J180" i="4" s="1"/>
  <c r="G181" i="4"/>
  <c r="L181" i="4" s="1"/>
  <c r="G182" i="4"/>
  <c r="L182" i="4" s="1"/>
  <c r="G183" i="4"/>
  <c r="L183" i="4" s="1"/>
  <c r="G184" i="4"/>
  <c r="L184" i="4" s="1"/>
  <c r="G185" i="4"/>
  <c r="K185" i="4" s="1"/>
  <c r="G186" i="4"/>
  <c r="L186" i="4" s="1"/>
  <c r="G187" i="4"/>
  <c r="L187" i="4" s="1"/>
  <c r="G188" i="4"/>
  <c r="J188" i="4" s="1"/>
  <c r="G189" i="4"/>
  <c r="L189" i="4" s="1"/>
  <c r="G190" i="4"/>
  <c r="L190" i="4" s="1"/>
  <c r="G191" i="4"/>
  <c r="L191" i="4" s="1"/>
  <c r="G192" i="4"/>
  <c r="L192" i="4" s="1"/>
  <c r="G193" i="4"/>
  <c r="L193" i="4" s="1"/>
  <c r="G194" i="4"/>
  <c r="L194" i="4" s="1"/>
  <c r="G195" i="4"/>
  <c r="L195" i="4" s="1"/>
  <c r="G196" i="4"/>
  <c r="L196" i="4" s="1"/>
  <c r="G197" i="4"/>
  <c r="L197" i="4" s="1"/>
  <c r="G198" i="4"/>
  <c r="L198" i="4" s="1"/>
  <c r="G199" i="4"/>
  <c r="L199" i="4" s="1"/>
  <c r="G200" i="4"/>
  <c r="L200" i="4" s="1"/>
  <c r="G201" i="4"/>
  <c r="L201" i="4" s="1"/>
  <c r="G202" i="4"/>
  <c r="L202" i="4" s="1"/>
  <c r="G203" i="4"/>
  <c r="L203" i="4" s="1"/>
  <c r="G204" i="4"/>
  <c r="K204" i="4" s="1"/>
  <c r="G205" i="4"/>
  <c r="L205" i="4" s="1"/>
  <c r="G206" i="4"/>
  <c r="L206" i="4" s="1"/>
  <c r="G207" i="4"/>
  <c r="L207" i="4" s="1"/>
  <c r="G208" i="4"/>
  <c r="L208" i="4" s="1"/>
  <c r="G209" i="4"/>
  <c r="L209" i="4" s="1"/>
  <c r="G210" i="4"/>
  <c r="L210" i="4" s="1"/>
  <c r="G211" i="4"/>
  <c r="L211" i="4" s="1"/>
  <c r="G212" i="4"/>
  <c r="L212" i="4" s="1"/>
  <c r="G213" i="4"/>
  <c r="L213" i="4" s="1"/>
  <c r="G214" i="4"/>
  <c r="L214" i="4" s="1"/>
  <c r="G215" i="4"/>
  <c r="L215" i="4" s="1"/>
  <c r="G216" i="4"/>
  <c r="L216" i="4" s="1"/>
  <c r="G217" i="4"/>
  <c r="L217" i="4" s="1"/>
  <c r="G218" i="4"/>
  <c r="L218" i="4" s="1"/>
  <c r="G219" i="4"/>
  <c r="L219" i="4" s="1"/>
  <c r="G220" i="4"/>
  <c r="K220" i="4" s="1"/>
  <c r="G221" i="4"/>
  <c r="L221" i="4" s="1"/>
  <c r="G222" i="4"/>
  <c r="L222" i="4" s="1"/>
  <c r="G223" i="4"/>
  <c r="L223" i="4" s="1"/>
  <c r="G224" i="4"/>
  <c r="L224" i="4" s="1"/>
  <c r="G225" i="4"/>
  <c r="K225" i="4" s="1"/>
  <c r="G226" i="4"/>
  <c r="L226" i="4" s="1"/>
  <c r="G227" i="4"/>
  <c r="L227" i="4" s="1"/>
  <c r="G228" i="4"/>
  <c r="K228" i="4" s="1"/>
  <c r="G229" i="4"/>
  <c r="L229" i="4" s="1"/>
  <c r="G230" i="4"/>
  <c r="L230" i="4" s="1"/>
  <c r="G231" i="4"/>
  <c r="L231" i="4" s="1"/>
  <c r="G232" i="4"/>
  <c r="L232" i="4" s="1"/>
  <c r="G233" i="4"/>
  <c r="J233" i="4" s="1"/>
  <c r="G234" i="4"/>
  <c r="L234" i="4" s="1"/>
  <c r="G235" i="4"/>
  <c r="L235" i="4" s="1"/>
  <c r="G236" i="4"/>
  <c r="L236" i="4" s="1"/>
  <c r="G237" i="4"/>
  <c r="L237" i="4" s="1"/>
  <c r="G238" i="4"/>
  <c r="L238" i="4" s="1"/>
  <c r="G239" i="4"/>
  <c r="L239" i="4" s="1"/>
  <c r="G240" i="4"/>
  <c r="L240" i="4" s="1"/>
  <c r="G241" i="4"/>
  <c r="K241" i="4" s="1"/>
  <c r="G242" i="4"/>
  <c r="L242" i="4" s="1"/>
  <c r="G243" i="4"/>
  <c r="L243" i="4" s="1"/>
  <c r="G244" i="4"/>
  <c r="K244" i="4" s="1"/>
  <c r="G245" i="4"/>
  <c r="L245" i="4" s="1"/>
  <c r="G246" i="4"/>
  <c r="L246" i="4" s="1"/>
  <c r="G247" i="4"/>
  <c r="L247" i="4" s="1"/>
  <c r="G248" i="4"/>
  <c r="L248" i="4" s="1"/>
  <c r="G249" i="4"/>
  <c r="L249" i="4" s="1"/>
  <c r="G250" i="4"/>
  <c r="L250" i="4" s="1"/>
  <c r="G251" i="4"/>
  <c r="L251" i="4" s="1"/>
  <c r="G252" i="4"/>
  <c r="K252" i="4" s="1"/>
  <c r="G253" i="4"/>
  <c r="L253" i="4" s="1"/>
  <c r="G254" i="4"/>
  <c r="L254" i="4" s="1"/>
  <c r="G255" i="4"/>
  <c r="L255" i="4" s="1"/>
  <c r="G256" i="4"/>
  <c r="L256" i="4" s="1"/>
  <c r="G257" i="4"/>
  <c r="J257" i="4" s="1"/>
  <c r="G258" i="4"/>
  <c r="L258" i="4" s="1"/>
  <c r="G259" i="4"/>
  <c r="L259" i="4" s="1"/>
  <c r="G260" i="4"/>
  <c r="J260" i="4" s="1"/>
  <c r="G261" i="4"/>
  <c r="L261" i="4" s="1"/>
  <c r="G262" i="4"/>
  <c r="L262" i="4" s="1"/>
  <c r="G263" i="4"/>
  <c r="L263" i="4" s="1"/>
  <c r="G177" i="4"/>
  <c r="L177" i="4" s="1"/>
  <c r="K177" i="4" l="1"/>
  <c r="J177" i="4"/>
  <c r="I915" i="4"/>
  <c r="I911" i="4"/>
  <c r="I917" i="4"/>
  <c r="I913" i="4"/>
  <c r="I909" i="4"/>
  <c r="J916" i="4"/>
  <c r="I916" i="4"/>
  <c r="I912" i="4"/>
  <c r="L912" i="4"/>
  <c r="J912" i="4"/>
  <c r="J909" i="4"/>
  <c r="I914" i="4"/>
  <c r="I910" i="4"/>
  <c r="J913" i="4"/>
  <c r="J917" i="4"/>
  <c r="L916" i="4"/>
  <c r="L914" i="4"/>
  <c r="L910" i="4"/>
  <c r="K914" i="4"/>
  <c r="K910" i="4"/>
  <c r="L917" i="4"/>
  <c r="L915" i="4"/>
  <c r="L913" i="4"/>
  <c r="L911" i="4"/>
  <c r="L909" i="4"/>
  <c r="K917" i="4"/>
  <c r="K915" i="4"/>
  <c r="K913" i="4"/>
  <c r="K911" i="4"/>
  <c r="K909" i="4"/>
  <c r="J915" i="4"/>
  <c r="J911" i="4"/>
  <c r="J516" i="4"/>
  <c r="J586" i="4"/>
  <c r="L585" i="4"/>
  <c r="J554" i="4"/>
  <c r="I586" i="4"/>
  <c r="J578" i="4"/>
  <c r="L549" i="4"/>
  <c r="L577" i="4"/>
  <c r="L545" i="4"/>
  <c r="J576" i="4"/>
  <c r="L541" i="4"/>
  <c r="L565" i="4"/>
  <c r="L573" i="4"/>
  <c r="L537" i="4"/>
  <c r="L569" i="4"/>
  <c r="J522" i="4"/>
  <c r="I589" i="4"/>
  <c r="K515" i="4"/>
  <c r="L567" i="4"/>
  <c r="J518" i="4"/>
  <c r="J558" i="4"/>
  <c r="L527" i="4"/>
  <c r="I588" i="4"/>
  <c r="L593" i="4"/>
  <c r="J584" i="4"/>
  <c r="L575" i="4"/>
  <c r="J566" i="4"/>
  <c r="L557" i="4"/>
  <c r="L547" i="4"/>
  <c r="J536" i="4"/>
  <c r="J526" i="4"/>
  <c r="I587" i="4"/>
  <c r="J592" i="4"/>
  <c r="L583" i="4"/>
  <c r="J574" i="4"/>
  <c r="L555" i="4"/>
  <c r="L535" i="4"/>
  <c r="J524" i="4"/>
  <c r="L591" i="4"/>
  <c r="J582" i="4"/>
  <c r="L563" i="4"/>
  <c r="J544" i="4"/>
  <c r="J534" i="4"/>
  <c r="I593" i="4"/>
  <c r="I585" i="4"/>
  <c r="J590" i="4"/>
  <c r="L581" i="4"/>
  <c r="L571" i="4"/>
  <c r="J562" i="4"/>
  <c r="L553" i="4"/>
  <c r="L543" i="4"/>
  <c r="L533" i="4"/>
  <c r="L521" i="4"/>
  <c r="I592" i="4"/>
  <c r="L589" i="4"/>
  <c r="L579" i="4"/>
  <c r="J570" i="4"/>
  <c r="L561" i="4"/>
  <c r="J552" i="4"/>
  <c r="J542" i="4"/>
  <c r="L531" i="4"/>
  <c r="J520" i="4"/>
  <c r="I591" i="4"/>
  <c r="L587" i="4"/>
  <c r="J560" i="4"/>
  <c r="L551" i="4"/>
  <c r="L529" i="4"/>
  <c r="L519" i="4"/>
  <c r="I590" i="4"/>
  <c r="J568" i="4"/>
  <c r="L559" i="4"/>
  <c r="J550" i="4"/>
  <c r="L539" i="4"/>
  <c r="J528" i="4"/>
  <c r="K593" i="4"/>
  <c r="K591" i="4"/>
  <c r="K589" i="4"/>
  <c r="K587" i="4"/>
  <c r="K585" i="4"/>
  <c r="K583" i="4"/>
  <c r="K581" i="4"/>
  <c r="K579" i="4"/>
  <c r="K577" i="4"/>
  <c r="K575" i="4"/>
  <c r="K573" i="4"/>
  <c r="K571" i="4"/>
  <c r="K569" i="4"/>
  <c r="K567" i="4"/>
  <c r="K565" i="4"/>
  <c r="K563" i="4"/>
  <c r="K561" i="4"/>
  <c r="K559" i="4"/>
  <c r="K557" i="4"/>
  <c r="K555" i="4"/>
  <c r="K553" i="4"/>
  <c r="K551" i="4"/>
  <c r="K549" i="4"/>
  <c r="K547" i="4"/>
  <c r="K545" i="4"/>
  <c r="K543" i="4"/>
  <c r="K541" i="4"/>
  <c r="K539" i="4"/>
  <c r="K537" i="4"/>
  <c r="K535" i="4"/>
  <c r="K533" i="4"/>
  <c r="K531" i="4"/>
  <c r="K529" i="4"/>
  <c r="K527" i="4"/>
  <c r="K525" i="4"/>
  <c r="K523" i="4"/>
  <c r="K521" i="4"/>
  <c r="K519" i="4"/>
  <c r="K517" i="4"/>
  <c r="J580" i="4"/>
  <c r="J533" i="4"/>
  <c r="J525" i="4"/>
  <c r="J523" i="4"/>
  <c r="J517" i="4"/>
  <c r="L592" i="4"/>
  <c r="L590" i="4"/>
  <c r="L588" i="4"/>
  <c r="L586" i="4"/>
  <c r="L584" i="4"/>
  <c r="L582" i="4"/>
  <c r="L580" i="4"/>
  <c r="L578" i="4"/>
  <c r="L576" i="4"/>
  <c r="L574" i="4"/>
  <c r="L572" i="4"/>
  <c r="L570" i="4"/>
  <c r="L568" i="4"/>
  <c r="L566" i="4"/>
  <c r="L564" i="4"/>
  <c r="L562" i="4"/>
  <c r="L560" i="4"/>
  <c r="L558" i="4"/>
  <c r="L556" i="4"/>
  <c r="L554" i="4"/>
  <c r="L552" i="4"/>
  <c r="L550" i="4"/>
  <c r="L548" i="4"/>
  <c r="L546" i="4"/>
  <c r="L544" i="4"/>
  <c r="L542" i="4"/>
  <c r="L540" i="4"/>
  <c r="L538" i="4"/>
  <c r="L536" i="4"/>
  <c r="L534" i="4"/>
  <c r="L532" i="4"/>
  <c r="L528" i="4"/>
  <c r="L526" i="4"/>
  <c r="L524" i="4"/>
  <c r="L522" i="4"/>
  <c r="L520" i="4"/>
  <c r="L518" i="4"/>
  <c r="L516" i="4"/>
  <c r="J515" i="4"/>
  <c r="K588" i="4"/>
  <c r="K572" i="4"/>
  <c r="K564" i="4"/>
  <c r="K556" i="4"/>
  <c r="K548" i="4"/>
  <c r="K546" i="4"/>
  <c r="K540" i="4"/>
  <c r="K538" i="4"/>
  <c r="K532" i="4"/>
  <c r="J228" i="4"/>
  <c r="J252" i="4"/>
  <c r="J236" i="4"/>
  <c r="J212" i="4"/>
  <c r="J196" i="4"/>
  <c r="K260" i="4"/>
  <c r="K236" i="4"/>
  <c r="K212" i="4"/>
  <c r="K188" i="4"/>
  <c r="L260" i="4"/>
  <c r="L244" i="4"/>
  <c r="L228" i="4"/>
  <c r="L204" i="4"/>
  <c r="L188" i="4"/>
  <c r="J259" i="4"/>
  <c r="J251" i="4"/>
  <c r="J243" i="4"/>
  <c r="J235" i="4"/>
  <c r="J227" i="4"/>
  <c r="J219" i="4"/>
  <c r="J211" i="4"/>
  <c r="J203" i="4"/>
  <c r="J195" i="4"/>
  <c r="J187" i="4"/>
  <c r="J179" i="4"/>
  <c r="K259" i="4"/>
  <c r="K251" i="4"/>
  <c r="K243" i="4"/>
  <c r="K235" i="4"/>
  <c r="K227" i="4"/>
  <c r="K219" i="4"/>
  <c r="K211" i="4"/>
  <c r="K203" i="4"/>
  <c r="K195" i="4"/>
  <c r="K187" i="4"/>
  <c r="K179" i="4"/>
  <c r="J244" i="4"/>
  <c r="J220" i="4"/>
  <c r="J204" i="4"/>
  <c r="K196" i="4"/>
  <c r="K180" i="4"/>
  <c r="L252" i="4"/>
  <c r="L220" i="4"/>
  <c r="L180" i="4"/>
  <c r="J258" i="4"/>
  <c r="J250" i="4"/>
  <c r="J242" i="4"/>
  <c r="J234" i="4"/>
  <c r="J226" i="4"/>
  <c r="J218" i="4"/>
  <c r="J210" i="4"/>
  <c r="J202" i="4"/>
  <c r="J194" i="4"/>
  <c r="J186" i="4"/>
  <c r="J178" i="4"/>
  <c r="K258" i="4"/>
  <c r="K250" i="4"/>
  <c r="K242" i="4"/>
  <c r="K234" i="4"/>
  <c r="K226" i="4"/>
  <c r="K218" i="4"/>
  <c r="K210" i="4"/>
  <c r="K202" i="4"/>
  <c r="K194" i="4"/>
  <c r="K186" i="4"/>
  <c r="K178" i="4"/>
  <c r="J249" i="4"/>
  <c r="J241" i="4"/>
  <c r="J225" i="4"/>
  <c r="J217" i="4"/>
  <c r="J209" i="4"/>
  <c r="J201" i="4"/>
  <c r="J193" i="4"/>
  <c r="J185" i="4"/>
  <c r="K257" i="4"/>
  <c r="K249" i="4"/>
  <c r="K233" i="4"/>
  <c r="K217" i="4"/>
  <c r="K209" i="4"/>
  <c r="K201" i="4"/>
  <c r="K193" i="4"/>
  <c r="L257" i="4"/>
  <c r="L241" i="4"/>
  <c r="L233" i="4"/>
  <c r="L225" i="4"/>
  <c r="L185" i="4"/>
  <c r="J256" i="4"/>
  <c r="J248" i="4"/>
  <c r="J240" i="4"/>
  <c r="J232" i="4"/>
  <c r="J224" i="4"/>
  <c r="J216" i="4"/>
  <c r="J208" i="4"/>
  <c r="J200" i="4"/>
  <c r="J192" i="4"/>
  <c r="J184" i="4"/>
  <c r="K256" i="4"/>
  <c r="K248" i="4"/>
  <c r="K240" i="4"/>
  <c r="K232" i="4"/>
  <c r="K224" i="4"/>
  <c r="K216" i="4"/>
  <c r="K208" i="4"/>
  <c r="K200" i="4"/>
  <c r="K192" i="4"/>
  <c r="K184" i="4"/>
  <c r="J263" i="4"/>
  <c r="J255" i="4"/>
  <c r="J247" i="4"/>
  <c r="J239" i="4"/>
  <c r="J231" i="4"/>
  <c r="J223" i="4"/>
  <c r="J215" i="4"/>
  <c r="J207" i="4"/>
  <c r="J199" i="4"/>
  <c r="J191" i="4"/>
  <c r="J183" i="4"/>
  <c r="K263" i="4"/>
  <c r="K255" i="4"/>
  <c r="K247" i="4"/>
  <c r="K239" i="4"/>
  <c r="K231" i="4"/>
  <c r="K223" i="4"/>
  <c r="K215" i="4"/>
  <c r="K207" i="4"/>
  <c r="K199" i="4"/>
  <c r="K191" i="4"/>
  <c r="K183" i="4"/>
  <c r="J262" i="4"/>
  <c r="J254" i="4"/>
  <c r="J246" i="4"/>
  <c r="J238" i="4"/>
  <c r="J230" i="4"/>
  <c r="J222" i="4"/>
  <c r="J214" i="4"/>
  <c r="J206" i="4"/>
  <c r="J198" i="4"/>
  <c r="J190" i="4"/>
  <c r="J182" i="4"/>
  <c r="K262" i="4"/>
  <c r="K254" i="4"/>
  <c r="K246" i="4"/>
  <c r="K238" i="4"/>
  <c r="K230" i="4"/>
  <c r="K222" i="4"/>
  <c r="K214" i="4"/>
  <c r="K206" i="4"/>
  <c r="K198" i="4"/>
  <c r="K190" i="4"/>
  <c r="K182" i="4"/>
  <c r="J261" i="4"/>
  <c r="J253" i="4"/>
  <c r="J245" i="4"/>
  <c r="J237" i="4"/>
  <c r="J229" i="4"/>
  <c r="J221" i="4"/>
  <c r="J213" i="4"/>
  <c r="J205" i="4"/>
  <c r="J197" i="4"/>
  <c r="J189" i="4"/>
  <c r="J181" i="4"/>
  <c r="K261" i="4"/>
  <c r="K253" i="4"/>
  <c r="K245" i="4"/>
  <c r="K237" i="4"/>
  <c r="K229" i="4"/>
  <c r="K221" i="4"/>
  <c r="K213" i="4"/>
  <c r="K205" i="4"/>
  <c r="K197" i="4"/>
  <c r="K189" i="4"/>
  <c r="K181" i="4"/>
  <c r="I232" i="4"/>
  <c r="I186" i="4"/>
  <c r="I227" i="4"/>
  <c r="I259" i="4"/>
  <c r="I229" i="4"/>
  <c r="I213" i="4"/>
  <c r="I197" i="4"/>
  <c r="I261" i="4"/>
  <c r="I245" i="4"/>
  <c r="I181" i="4"/>
  <c r="I262" i="4"/>
  <c r="I254" i="4"/>
  <c r="I246" i="4"/>
  <c r="I238" i="4"/>
  <c r="I230" i="4"/>
  <c r="I222" i="4"/>
  <c r="I214" i="4"/>
  <c r="I206" i="4"/>
  <c r="I198" i="4"/>
  <c r="I190" i="4"/>
  <c r="I182" i="4"/>
  <c r="I195" i="4"/>
  <c r="I225" i="4"/>
  <c r="I193" i="4"/>
  <c r="I258" i="4"/>
  <c r="I226" i="4"/>
  <c r="I194" i="4"/>
  <c r="I263" i="4"/>
  <c r="I255" i="4"/>
  <c r="I247" i="4"/>
  <c r="I239" i="4"/>
  <c r="I231" i="4"/>
  <c r="I223" i="4"/>
  <c r="I215" i="4"/>
  <c r="I207" i="4"/>
  <c r="I199" i="4"/>
  <c r="I191" i="4"/>
  <c r="I183" i="4"/>
  <c r="I251" i="4"/>
  <c r="I219" i="4"/>
  <c r="I187" i="4"/>
  <c r="I241" i="4"/>
  <c r="I185" i="4"/>
  <c r="I249" i="4"/>
  <c r="I209" i="4"/>
  <c r="I218" i="4"/>
  <c r="I243" i="4"/>
  <c r="I211" i="4"/>
  <c r="I179" i="4"/>
  <c r="I217" i="4"/>
  <c r="I242" i="4"/>
  <c r="I210" i="4"/>
  <c r="I178" i="4"/>
  <c r="I233" i="4"/>
  <c r="I250" i="4"/>
  <c r="I235" i="4"/>
  <c r="I203" i="4"/>
  <c r="I257" i="4"/>
  <c r="I201" i="4"/>
  <c r="I234" i="4"/>
  <c r="I202" i="4"/>
  <c r="I253" i="4"/>
  <c r="I237" i="4"/>
  <c r="I221" i="4"/>
  <c r="I205" i="4"/>
  <c r="I189" i="4"/>
  <c r="I260" i="4"/>
  <c r="I252" i="4"/>
  <c r="I244" i="4"/>
  <c r="I236" i="4"/>
  <c r="I228" i="4"/>
  <c r="I220" i="4"/>
  <c r="I212" i="4"/>
  <c r="I204" i="4"/>
  <c r="I196" i="4"/>
  <c r="I188" i="4"/>
  <c r="I180" i="4"/>
  <c r="I177" i="4"/>
  <c r="I256" i="4"/>
  <c r="I248" i="4"/>
  <c r="I240" i="4"/>
  <c r="I224" i="4"/>
  <c r="I216" i="4"/>
  <c r="I208" i="4"/>
  <c r="I200" i="4"/>
  <c r="I192" i="4"/>
  <c r="I184" i="4"/>
  <c r="G900" i="4"/>
  <c r="H900" i="4"/>
  <c r="G901" i="4"/>
  <c r="H901" i="4"/>
  <c r="G902" i="4"/>
  <c r="H902" i="4"/>
  <c r="G903" i="4"/>
  <c r="H903" i="4"/>
  <c r="G904" i="4"/>
  <c r="H904" i="4"/>
  <c r="G905" i="4"/>
  <c r="H905" i="4"/>
  <c r="G906" i="4"/>
  <c r="H906" i="4"/>
  <c r="G907" i="4"/>
  <c r="H907" i="4"/>
  <c r="G908" i="4"/>
  <c r="H908" i="4"/>
  <c r="H578" i="4"/>
  <c r="I578" i="4" s="1"/>
  <c r="H579" i="4"/>
  <c r="I579" i="4" s="1"/>
  <c r="H580" i="4"/>
  <c r="I580" i="4" s="1"/>
  <c r="H581" i="4"/>
  <c r="I581" i="4" s="1"/>
  <c r="H582" i="4"/>
  <c r="I582" i="4" s="1"/>
  <c r="H583" i="4"/>
  <c r="I583" i="4" s="1"/>
  <c r="H584" i="4"/>
  <c r="I584" i="4" s="1"/>
  <c r="I906" i="4" l="1"/>
  <c r="I902" i="4"/>
  <c r="I905" i="4"/>
  <c r="I901" i="4"/>
  <c r="J907" i="4"/>
  <c r="K907" i="4"/>
  <c r="L907" i="4"/>
  <c r="J901" i="4"/>
  <c r="K901" i="4"/>
  <c r="L901" i="4"/>
  <c r="I908" i="4"/>
  <c r="I904" i="4"/>
  <c r="I900" i="4"/>
  <c r="J903" i="4"/>
  <c r="K903" i="4"/>
  <c r="L903" i="4"/>
  <c r="L908" i="4"/>
  <c r="J908" i="4"/>
  <c r="K908" i="4"/>
  <c r="J904" i="4"/>
  <c r="K904" i="4"/>
  <c r="L904" i="4"/>
  <c r="J900" i="4"/>
  <c r="K900" i="4"/>
  <c r="L900" i="4"/>
  <c r="J905" i="4"/>
  <c r="K905" i="4"/>
  <c r="L905" i="4"/>
  <c r="I907" i="4"/>
  <c r="I903" i="4"/>
  <c r="L906" i="4"/>
  <c r="J906" i="4"/>
  <c r="K906" i="4"/>
  <c r="L902" i="4"/>
  <c r="J902" i="4"/>
  <c r="K902" i="4"/>
  <c r="G895" i="4" l="1"/>
  <c r="H895" i="4"/>
  <c r="G896" i="4"/>
  <c r="H896" i="4"/>
  <c r="G897" i="4"/>
  <c r="H897" i="4"/>
  <c r="G898" i="4"/>
  <c r="H898" i="4"/>
  <c r="G899" i="4"/>
  <c r="H899" i="4"/>
  <c r="H574" i="4"/>
  <c r="I574" i="4" s="1"/>
  <c r="H575" i="4"/>
  <c r="I575" i="4" s="1"/>
  <c r="H576" i="4"/>
  <c r="I576" i="4" s="1"/>
  <c r="H577" i="4"/>
  <c r="I577" i="4" s="1"/>
  <c r="I896" i="4" l="1"/>
  <c r="I897" i="4"/>
  <c r="I899" i="4"/>
  <c r="I895" i="4"/>
  <c r="L898" i="4"/>
  <c r="J898" i="4"/>
  <c r="K898" i="4"/>
  <c r="L896" i="4"/>
  <c r="J896" i="4"/>
  <c r="K896" i="4"/>
  <c r="J899" i="4"/>
  <c r="K899" i="4"/>
  <c r="L899" i="4"/>
  <c r="J895" i="4"/>
  <c r="K895" i="4"/>
  <c r="L895" i="4"/>
  <c r="J897" i="4"/>
  <c r="K897" i="4"/>
  <c r="L897" i="4"/>
  <c r="I898" i="4"/>
  <c r="G891" i="4"/>
  <c r="H891" i="4"/>
  <c r="G892" i="4"/>
  <c r="H892" i="4"/>
  <c r="G893" i="4"/>
  <c r="H893" i="4"/>
  <c r="G894" i="4"/>
  <c r="H894" i="4"/>
  <c r="H568" i="4"/>
  <c r="I568" i="4" s="1"/>
  <c r="H569" i="4"/>
  <c r="I569" i="4" s="1"/>
  <c r="H570" i="4"/>
  <c r="I570" i="4" s="1"/>
  <c r="H571" i="4"/>
  <c r="I571" i="4" s="1"/>
  <c r="H572" i="4"/>
  <c r="I572" i="4" s="1"/>
  <c r="H573" i="4"/>
  <c r="I573" i="4" s="1"/>
  <c r="I892" i="4" l="1"/>
  <c r="I894" i="4"/>
  <c r="I893" i="4"/>
  <c r="J894" i="4"/>
  <c r="K894" i="4"/>
  <c r="L894" i="4"/>
  <c r="J893" i="4"/>
  <c r="K893" i="4"/>
  <c r="L893" i="4"/>
  <c r="L892" i="4"/>
  <c r="J892" i="4"/>
  <c r="K892" i="4"/>
  <c r="J891" i="4"/>
  <c r="K891" i="4"/>
  <c r="L891" i="4"/>
  <c r="I891" i="4"/>
  <c r="G887" i="4"/>
  <c r="H887" i="4"/>
  <c r="G889" i="4"/>
  <c r="H889" i="4"/>
  <c r="H566" i="4"/>
  <c r="I566" i="4" s="1"/>
  <c r="H567" i="4"/>
  <c r="I567" i="4" s="1"/>
  <c r="I887" i="4" l="1"/>
  <c r="I889" i="4"/>
  <c r="J889" i="4"/>
  <c r="K889" i="4"/>
  <c r="L889" i="4"/>
  <c r="L887" i="4"/>
  <c r="J887" i="4"/>
  <c r="K887" i="4"/>
  <c r="G890" i="4"/>
  <c r="H890" i="4"/>
  <c r="G883" i="4"/>
  <c r="H883" i="4"/>
  <c r="G884" i="4"/>
  <c r="H884" i="4"/>
  <c r="G885" i="4"/>
  <c r="H885" i="4"/>
  <c r="G888" i="4"/>
  <c r="H888" i="4"/>
  <c r="G886" i="4"/>
  <c r="H886" i="4"/>
  <c r="H560" i="4"/>
  <c r="I560" i="4" s="1"/>
  <c r="H561" i="4"/>
  <c r="I561" i="4" s="1"/>
  <c r="H562" i="4"/>
  <c r="I562" i="4" s="1"/>
  <c r="H563" i="4"/>
  <c r="I563" i="4" s="1"/>
  <c r="H564" i="4"/>
  <c r="I564" i="4" s="1"/>
  <c r="H565" i="4"/>
  <c r="I565" i="4" s="1"/>
  <c r="I888" i="4" l="1"/>
  <c r="I890" i="4"/>
  <c r="I885" i="4"/>
  <c r="I884" i="4"/>
  <c r="J890" i="4"/>
  <c r="K890" i="4"/>
  <c r="L890" i="4"/>
  <c r="J884" i="4"/>
  <c r="K884" i="4"/>
  <c r="L884" i="4"/>
  <c r="I886" i="4"/>
  <c r="I883" i="4"/>
  <c r="J885" i="4"/>
  <c r="K885" i="4"/>
  <c r="L885" i="4"/>
  <c r="J886" i="4"/>
  <c r="K886" i="4"/>
  <c r="L886" i="4"/>
  <c r="J883" i="4"/>
  <c r="K883" i="4"/>
  <c r="L883" i="4"/>
  <c r="L888" i="4"/>
  <c r="J888" i="4"/>
  <c r="K888" i="4"/>
  <c r="G881" i="4"/>
  <c r="H881" i="4"/>
  <c r="G882" i="4"/>
  <c r="H882" i="4"/>
  <c r="H556" i="4"/>
  <c r="I556" i="4" s="1"/>
  <c r="H557" i="4"/>
  <c r="I557" i="4" s="1"/>
  <c r="H558" i="4"/>
  <c r="I558" i="4" s="1"/>
  <c r="H559" i="4"/>
  <c r="I559" i="4" s="1"/>
  <c r="I881" i="4" l="1"/>
  <c r="I882" i="4"/>
  <c r="J881" i="4"/>
  <c r="K881" i="4"/>
  <c r="L881" i="4"/>
  <c r="L882" i="4"/>
  <c r="J882" i="4"/>
  <c r="K882" i="4"/>
  <c r="H552" i="4"/>
  <c r="I552" i="4" s="1"/>
  <c r="H553" i="4"/>
  <c r="I553" i="4" s="1"/>
  <c r="H554" i="4"/>
  <c r="I554" i="4" s="1"/>
  <c r="H555" i="4"/>
  <c r="I555" i="4" s="1"/>
  <c r="H873" i="4"/>
  <c r="H874" i="4"/>
  <c r="H875" i="4"/>
  <c r="H876" i="4"/>
  <c r="H877" i="4"/>
  <c r="H878" i="4"/>
  <c r="H879" i="4"/>
  <c r="H880" i="4"/>
  <c r="G873" i="4"/>
  <c r="G874" i="4"/>
  <c r="G875" i="4"/>
  <c r="G876" i="4"/>
  <c r="G877" i="4"/>
  <c r="G878" i="4"/>
  <c r="G879" i="4"/>
  <c r="G880" i="4"/>
  <c r="I878" i="4" l="1"/>
  <c r="J877" i="4"/>
  <c r="K877" i="4"/>
  <c r="L877" i="4"/>
  <c r="L878" i="4"/>
  <c r="J878" i="4"/>
  <c r="K878" i="4"/>
  <c r="I876" i="4"/>
  <c r="I877" i="4"/>
  <c r="J875" i="4"/>
  <c r="K875" i="4"/>
  <c r="L875" i="4"/>
  <c r="I875" i="4"/>
  <c r="I874" i="4"/>
  <c r="J876" i="4"/>
  <c r="K876" i="4"/>
  <c r="L876" i="4"/>
  <c r="I873" i="4"/>
  <c r="J874" i="4"/>
  <c r="L874" i="4"/>
  <c r="K874" i="4"/>
  <c r="J873" i="4"/>
  <c r="K873" i="4"/>
  <c r="L873" i="4"/>
  <c r="J880" i="4"/>
  <c r="K880" i="4"/>
  <c r="L880" i="4"/>
  <c r="I880" i="4"/>
  <c r="J879" i="4"/>
  <c r="K879" i="4"/>
  <c r="L879" i="4"/>
  <c r="I879" i="4"/>
  <c r="G863" i="4"/>
  <c r="G864" i="4"/>
  <c r="G865" i="4"/>
  <c r="G866" i="4"/>
  <c r="G867" i="4"/>
  <c r="G868" i="4"/>
  <c r="G869" i="4"/>
  <c r="G870" i="4"/>
  <c r="G871" i="4"/>
  <c r="G872" i="4"/>
  <c r="H866" i="4"/>
  <c r="H867" i="4"/>
  <c r="H868" i="4"/>
  <c r="H869" i="4"/>
  <c r="H870" i="4"/>
  <c r="H871" i="4"/>
  <c r="H872" i="4"/>
  <c r="H548" i="4"/>
  <c r="I548" i="4" s="1"/>
  <c r="H549" i="4"/>
  <c r="I549" i="4" s="1"/>
  <c r="H550" i="4"/>
  <c r="I550" i="4" s="1"/>
  <c r="H551" i="4"/>
  <c r="I551" i="4" s="1"/>
  <c r="I872" i="4" l="1"/>
  <c r="I868" i="4"/>
  <c r="J871" i="4"/>
  <c r="K871" i="4"/>
  <c r="L871" i="4"/>
  <c r="I870" i="4"/>
  <c r="J868" i="4"/>
  <c r="K868" i="4"/>
  <c r="L868" i="4"/>
  <c r="J863" i="4"/>
  <c r="K863" i="4"/>
  <c r="L863" i="4"/>
  <c r="J867" i="4"/>
  <c r="K867" i="4"/>
  <c r="L867" i="4"/>
  <c r="J870" i="4"/>
  <c r="K870" i="4"/>
  <c r="L870" i="4"/>
  <c r="I871" i="4"/>
  <c r="I866" i="4"/>
  <c r="J869" i="4"/>
  <c r="K869" i="4"/>
  <c r="L869" i="4"/>
  <c r="I869" i="4"/>
  <c r="I867" i="4"/>
  <c r="L866" i="4"/>
  <c r="J866" i="4"/>
  <c r="K866" i="4"/>
  <c r="J865" i="4"/>
  <c r="K865" i="4"/>
  <c r="L865" i="4"/>
  <c r="L872" i="4"/>
  <c r="J872" i="4"/>
  <c r="K872" i="4"/>
  <c r="J864" i="4"/>
  <c r="K864" i="4"/>
  <c r="L864" i="4"/>
  <c r="H535" i="4"/>
  <c r="I535" i="4" s="1"/>
  <c r="H536" i="4"/>
  <c r="I536" i="4" s="1"/>
  <c r="H537" i="4"/>
  <c r="I537" i="4" s="1"/>
  <c r="H538" i="4"/>
  <c r="I538" i="4" s="1"/>
  <c r="H539" i="4"/>
  <c r="I539" i="4" s="1"/>
  <c r="H540" i="4"/>
  <c r="I540" i="4" s="1"/>
  <c r="H541" i="4"/>
  <c r="I541" i="4" s="1"/>
  <c r="H542" i="4"/>
  <c r="I542" i="4" s="1"/>
  <c r="H543" i="4"/>
  <c r="I543" i="4" s="1"/>
  <c r="H544" i="4"/>
  <c r="I544" i="4" s="1"/>
  <c r="H545" i="4"/>
  <c r="I545" i="4" s="1"/>
  <c r="H546" i="4"/>
  <c r="I546" i="4" s="1"/>
  <c r="H547" i="4"/>
  <c r="I547" i="4" s="1"/>
  <c r="H865" i="4"/>
  <c r="I865" i="4" s="1"/>
  <c r="H864" i="4"/>
  <c r="I864" i="4" s="1"/>
  <c r="H863" i="4"/>
  <c r="I863" i="4" s="1"/>
  <c r="H862" i="4"/>
  <c r="G862" i="4"/>
  <c r="H861" i="4"/>
  <c r="G861" i="4"/>
  <c r="H860" i="4"/>
  <c r="G860" i="4"/>
  <c r="H859" i="4"/>
  <c r="G859" i="4"/>
  <c r="H858" i="4"/>
  <c r="G858" i="4"/>
  <c r="H857" i="4"/>
  <c r="G857" i="4"/>
  <c r="H856" i="4"/>
  <c r="G856" i="4"/>
  <c r="H855" i="4"/>
  <c r="G855" i="4"/>
  <c r="H854" i="4"/>
  <c r="G854" i="4"/>
  <c r="H853" i="4"/>
  <c r="G853" i="4"/>
  <c r="H852" i="4"/>
  <c r="G852" i="4"/>
  <c r="H851" i="4"/>
  <c r="G851" i="4"/>
  <c r="H850" i="4"/>
  <c r="G850" i="4"/>
  <c r="H849" i="4"/>
  <c r="G849" i="4"/>
  <c r="H848" i="4"/>
  <c r="G848" i="4"/>
  <c r="H847" i="4"/>
  <c r="G847" i="4"/>
  <c r="H846" i="4"/>
  <c r="G846" i="4"/>
  <c r="H845" i="4"/>
  <c r="G845" i="4"/>
  <c r="H844" i="4"/>
  <c r="G844" i="4"/>
  <c r="H843" i="4"/>
  <c r="G843" i="4"/>
  <c r="H842" i="4"/>
  <c r="G842" i="4"/>
  <c r="H534" i="4"/>
  <c r="I534" i="4" s="1"/>
  <c r="H533" i="4"/>
  <c r="I533" i="4" s="1"/>
  <c r="H532" i="4"/>
  <c r="I532" i="4" s="1"/>
  <c r="H531" i="4"/>
  <c r="I531" i="4" s="1"/>
  <c r="H530" i="4"/>
  <c r="G530" i="4"/>
  <c r="H529" i="4"/>
  <c r="I529" i="4" s="1"/>
  <c r="H528" i="4"/>
  <c r="I528" i="4" s="1"/>
  <c r="H527" i="4"/>
  <c r="I527" i="4" s="1"/>
  <c r="H526" i="4"/>
  <c r="I526" i="4" s="1"/>
  <c r="H525" i="4"/>
  <c r="I525" i="4" s="1"/>
  <c r="H524" i="4"/>
  <c r="I524" i="4" s="1"/>
  <c r="H523" i="4"/>
  <c r="I523" i="4" s="1"/>
  <c r="H522" i="4"/>
  <c r="I522" i="4" s="1"/>
  <c r="H521" i="4"/>
  <c r="I521" i="4" s="1"/>
  <c r="H520" i="4"/>
  <c r="I520" i="4" s="1"/>
  <c r="H519" i="4"/>
  <c r="I519" i="4" s="1"/>
  <c r="H518" i="4"/>
  <c r="I518" i="4" s="1"/>
  <c r="H517" i="4"/>
  <c r="I517" i="4" s="1"/>
  <c r="H516" i="4"/>
  <c r="I516" i="4" s="1"/>
  <c r="H515" i="4"/>
  <c r="I515" i="4" s="1"/>
  <c r="F106" i="2"/>
  <c r="D106" i="2"/>
  <c r="C106" i="2"/>
  <c r="G105" i="2"/>
  <c r="H105" i="2" s="1"/>
  <c r="I104" i="2"/>
  <c r="F88" i="2"/>
  <c r="D88" i="2"/>
  <c r="C88" i="2"/>
  <c r="I87" i="2"/>
  <c r="I86" i="2"/>
  <c r="I85" i="2"/>
  <c r="F74" i="2"/>
  <c r="D74" i="2"/>
  <c r="C74" i="2"/>
  <c r="G66" i="2"/>
  <c r="H66" i="2" s="1"/>
  <c r="E66" i="2"/>
  <c r="J66" i="2" s="1"/>
  <c r="G71" i="2"/>
  <c r="H71" i="2" s="1"/>
  <c r="E71" i="2"/>
  <c r="J71" i="2" s="1"/>
  <c r="G70" i="2"/>
  <c r="H70" i="2" s="1"/>
  <c r="E70" i="2"/>
  <c r="G62" i="2"/>
  <c r="H62" i="2" s="1"/>
  <c r="E62" i="2"/>
  <c r="J62" i="2" s="1"/>
  <c r="G57" i="2"/>
  <c r="H57" i="2" s="1"/>
  <c r="E57" i="2"/>
  <c r="J57" i="2" s="1"/>
  <c r="G63" i="2"/>
  <c r="H63" i="2" s="1"/>
  <c r="E63" i="2"/>
  <c r="J63" i="2" s="1"/>
  <c r="G61" i="2"/>
  <c r="H61" i="2" s="1"/>
  <c r="E61" i="2"/>
  <c r="J61" i="2" s="1"/>
  <c r="G67" i="2"/>
  <c r="H67" i="2" s="1"/>
  <c r="E67" i="2"/>
  <c r="J67" i="2" s="1"/>
  <c r="G60" i="2"/>
  <c r="H60" i="2" s="1"/>
  <c r="E60" i="2"/>
  <c r="J60" i="2" s="1"/>
  <c r="G68" i="2"/>
  <c r="H68" i="2" s="1"/>
  <c r="E68" i="2"/>
  <c r="J68" i="2" s="1"/>
  <c r="G56" i="2"/>
  <c r="H56" i="2" s="1"/>
  <c r="E56" i="2"/>
  <c r="G59" i="2"/>
  <c r="H59" i="2" s="1"/>
  <c r="E59" i="2"/>
  <c r="J59" i="2" s="1"/>
  <c r="G72" i="2"/>
  <c r="H72" i="2" s="1"/>
  <c r="E72" i="2"/>
  <c r="J72" i="2" s="1"/>
  <c r="G73" i="2"/>
  <c r="H73" i="2" s="1"/>
  <c r="E73" i="2"/>
  <c r="J73" i="2" s="1"/>
  <c r="G58" i="2"/>
  <c r="H58" i="2" s="1"/>
  <c r="E58" i="2"/>
  <c r="J58" i="2" s="1"/>
  <c r="G55" i="2"/>
  <c r="H55" i="2" s="1"/>
  <c r="E55" i="2"/>
  <c r="J55" i="2" s="1"/>
  <c r="G69" i="2"/>
  <c r="H69" i="2" s="1"/>
  <c r="E69" i="2"/>
  <c r="J69" i="2" s="1"/>
  <c r="G65" i="2"/>
  <c r="H65" i="2" s="1"/>
  <c r="E65" i="2"/>
  <c r="J65" i="2" s="1"/>
  <c r="G64" i="2"/>
  <c r="H64" i="2" s="1"/>
  <c r="E64" i="2"/>
  <c r="F47" i="2"/>
  <c r="C15" i="2" s="1"/>
  <c r="D47" i="2"/>
  <c r="C47" i="2"/>
  <c r="C18" i="2" s="1"/>
  <c r="J46" i="2"/>
  <c r="G43" i="2"/>
  <c r="H43" i="2" s="1"/>
  <c r="G34" i="2"/>
  <c r="H34" i="2" s="1"/>
  <c r="J39" i="2"/>
  <c r="G39" i="2"/>
  <c r="H39" i="2" s="1"/>
  <c r="G31" i="2"/>
  <c r="H31" i="2" s="1"/>
  <c r="J30" i="2"/>
  <c r="G33" i="2"/>
  <c r="H33" i="2" s="1"/>
  <c r="J36" i="2"/>
  <c r="J35" i="2"/>
  <c r="G41" i="2"/>
  <c r="H41" i="2" s="1"/>
  <c r="G40" i="2"/>
  <c r="H40" i="2" s="1"/>
  <c r="J33" i="2"/>
  <c r="J42" i="2"/>
  <c r="G28" i="2"/>
  <c r="H28" i="2" s="1"/>
  <c r="J45" i="2"/>
  <c r="G42" i="2"/>
  <c r="H42" i="2" s="1"/>
  <c r="G38" i="2"/>
  <c r="H38" i="2" s="1"/>
  <c r="J34" i="2"/>
  <c r="G29" i="2"/>
  <c r="H29" i="2" s="1"/>
  <c r="G35" i="2"/>
  <c r="H35" i="2" s="1"/>
  <c r="J43" i="2"/>
  <c r="G44" i="2"/>
  <c r="H44" i="2" s="1"/>
  <c r="J28" i="2"/>
  <c r="J29" i="2"/>
  <c r="G32" i="2"/>
  <c r="H32" i="2" s="1"/>
  <c r="G36" i="2"/>
  <c r="H36" i="2" s="1"/>
  <c r="J32" i="2"/>
  <c r="J38" i="2"/>
  <c r="G37" i="2"/>
  <c r="H37" i="2" s="1"/>
  <c r="J40" i="2"/>
  <c r="G45" i="2"/>
  <c r="H45" i="2" s="1"/>
  <c r="G30" i="2"/>
  <c r="H30" i="2" s="1"/>
  <c r="J44" i="2"/>
  <c r="G46" i="2"/>
  <c r="H46" i="2" s="1"/>
  <c r="E47" i="2"/>
  <c r="I861" i="4" l="1"/>
  <c r="L842" i="4"/>
  <c r="K842" i="4"/>
  <c r="J842" i="4"/>
  <c r="I842" i="4"/>
  <c r="J861" i="4"/>
  <c r="K861" i="4"/>
  <c r="L861" i="4"/>
  <c r="I850" i="4"/>
  <c r="I854" i="4"/>
  <c r="I858" i="4"/>
  <c r="I846" i="4"/>
  <c r="I848" i="4"/>
  <c r="I860" i="4"/>
  <c r="I844" i="4"/>
  <c r="I852" i="4"/>
  <c r="I856" i="4"/>
  <c r="I843" i="4"/>
  <c r="I847" i="4"/>
  <c r="I851" i="4"/>
  <c r="I855" i="4"/>
  <c r="I859" i="4"/>
  <c r="J845" i="4"/>
  <c r="K845" i="4"/>
  <c r="L845" i="4"/>
  <c r="I845" i="4"/>
  <c r="I849" i="4"/>
  <c r="I853" i="4"/>
  <c r="I857" i="4"/>
  <c r="J846" i="4"/>
  <c r="K846" i="4"/>
  <c r="L846" i="4"/>
  <c r="J850" i="4"/>
  <c r="K850" i="4"/>
  <c r="L850" i="4"/>
  <c r="J854" i="4"/>
  <c r="K854" i="4"/>
  <c r="L854" i="4"/>
  <c r="J858" i="4"/>
  <c r="K858" i="4"/>
  <c r="L858" i="4"/>
  <c r="I862" i="4"/>
  <c r="J862" i="4"/>
  <c r="K862" i="4"/>
  <c r="L862" i="4"/>
  <c r="J849" i="4"/>
  <c r="K849" i="4"/>
  <c r="L849" i="4"/>
  <c r="J853" i="4"/>
  <c r="K853" i="4"/>
  <c r="L853" i="4"/>
  <c r="J857" i="4"/>
  <c r="K857" i="4"/>
  <c r="L857" i="4"/>
  <c r="J843" i="4"/>
  <c r="K843" i="4"/>
  <c r="L843" i="4"/>
  <c r="J847" i="4"/>
  <c r="K847" i="4"/>
  <c r="L847" i="4"/>
  <c r="J851" i="4"/>
  <c r="K851" i="4"/>
  <c r="L851" i="4"/>
  <c r="J855" i="4"/>
  <c r="K855" i="4"/>
  <c r="L855" i="4"/>
  <c r="J859" i="4"/>
  <c r="K859" i="4"/>
  <c r="L859" i="4"/>
  <c r="J844" i="4"/>
  <c r="K844" i="4"/>
  <c r="L844" i="4"/>
  <c r="L848" i="4"/>
  <c r="J848" i="4"/>
  <c r="K848" i="4"/>
  <c r="J852" i="4"/>
  <c r="K852" i="4"/>
  <c r="L852" i="4"/>
  <c r="L856" i="4"/>
  <c r="J856" i="4"/>
  <c r="K856" i="4"/>
  <c r="L860" i="4"/>
  <c r="J860" i="4"/>
  <c r="K860" i="4"/>
  <c r="I530" i="4"/>
  <c r="J530" i="4"/>
  <c r="K530" i="4"/>
  <c r="L530" i="4"/>
  <c r="I33" i="2"/>
  <c r="G104" i="2"/>
  <c r="H104" i="2" s="1"/>
  <c r="G85" i="2"/>
  <c r="H85" i="2" s="1"/>
  <c r="I71" i="2"/>
  <c r="G103" i="2"/>
  <c r="H103" i="2" s="1"/>
  <c r="E106" i="2"/>
  <c r="G106" i="2" s="1"/>
  <c r="H106" i="2" s="1"/>
  <c r="I64" i="2"/>
  <c r="I56" i="2"/>
  <c r="I69" i="2"/>
  <c r="I103" i="2"/>
  <c r="I105" i="2"/>
  <c r="G86" i="2"/>
  <c r="H86" i="2" s="1"/>
  <c r="G87" i="2"/>
  <c r="H87" i="2" s="1"/>
  <c r="I70" i="2"/>
  <c r="J56" i="2"/>
  <c r="I59" i="2"/>
  <c r="I63" i="2"/>
  <c r="I73" i="2"/>
  <c r="G74" i="2"/>
  <c r="H74" i="2" s="1"/>
  <c r="I62" i="2"/>
  <c r="J64" i="2"/>
  <c r="J70" i="2"/>
  <c r="I66" i="2"/>
  <c r="I60" i="2"/>
  <c r="I68" i="2"/>
  <c r="I29" i="2"/>
  <c r="I46" i="2"/>
  <c r="I35" i="2"/>
  <c r="I31" i="2"/>
  <c r="I42" i="2"/>
  <c r="I44" i="2"/>
  <c r="I41" i="2"/>
  <c r="G47" i="2"/>
  <c r="H47" i="2" s="1"/>
  <c r="I34" i="2"/>
  <c r="I38" i="2"/>
  <c r="J47" i="2"/>
  <c r="I37" i="2"/>
  <c r="I39" i="2"/>
  <c r="C14" i="2"/>
  <c r="C17" i="2"/>
  <c r="E88" i="2"/>
  <c r="I40" i="2"/>
  <c r="I45" i="2"/>
  <c r="I43" i="2"/>
  <c r="I30" i="2"/>
  <c r="I58" i="2"/>
  <c r="I61" i="2"/>
  <c r="I65" i="2"/>
  <c r="I32" i="2"/>
  <c r="I72" i="2"/>
  <c r="I57" i="2"/>
  <c r="J37" i="2"/>
  <c r="I28" i="2"/>
  <c r="J41" i="2"/>
  <c r="I36" i="2"/>
  <c r="J31" i="2"/>
  <c r="I55" i="2"/>
  <c r="I67" i="2"/>
  <c r="E74" i="2"/>
  <c r="D15" i="2" l="1"/>
  <c r="D14" i="2"/>
  <c r="C16" i="2"/>
  <c r="I106" i="2"/>
  <c r="C21" i="2"/>
  <c r="C22" i="2"/>
  <c r="I74" i="2"/>
  <c r="I47" i="2"/>
  <c r="C19" i="2"/>
  <c r="D17" i="2" s="1"/>
  <c r="D18" i="2"/>
  <c r="I88" i="2"/>
  <c r="G88" i="2"/>
  <c r="H88" i="2" s="1"/>
  <c r="J74" i="2"/>
  <c r="C23" i="2" l="1"/>
</calcChain>
</file>

<file path=xl/sharedStrings.xml><?xml version="1.0" encoding="utf-8"?>
<sst xmlns="http://schemas.openxmlformats.org/spreadsheetml/2006/main" count="5435" uniqueCount="255">
  <si>
    <t>Fecha de recolección</t>
  </si>
  <si>
    <t>Localidad donde se desarrolla el conteo</t>
  </si>
  <si>
    <t xml:space="preserve">Lugar de recolección </t>
  </si>
  <si>
    <t xml:space="preserve">P Bien </t>
  </si>
  <si>
    <t xml:space="preserve">P Mal </t>
  </si>
  <si>
    <t xml:space="preserve">V Mal </t>
  </si>
  <si>
    <t xml:space="preserve">V Sin </t>
  </si>
  <si>
    <t>2021-02-19</t>
  </si>
  <si>
    <t>Usme</t>
  </si>
  <si>
    <t>Plaza de mercado</t>
  </si>
  <si>
    <t>Calle principal con aglomeración de púbico</t>
  </si>
  <si>
    <t>Centro comercial</t>
  </si>
  <si>
    <t>San Cristóbal</t>
  </si>
  <si>
    <t>Ciudad Bolívar</t>
  </si>
  <si>
    <t>2021-02-23</t>
  </si>
  <si>
    <t>Usaquén</t>
  </si>
  <si>
    <t>Chapinero</t>
  </si>
  <si>
    <t>La Candelaria</t>
  </si>
  <si>
    <t>2021-02-25</t>
  </si>
  <si>
    <t>Fontibón</t>
  </si>
  <si>
    <t>Suba</t>
  </si>
  <si>
    <t>Engativá</t>
  </si>
  <si>
    <t>2021-03-04</t>
  </si>
  <si>
    <t>Antonio Nariño</t>
  </si>
  <si>
    <t>Rafael Uribe Uribe</t>
  </si>
  <si>
    <t>Puente Aranda</t>
  </si>
  <si>
    <t>2021-03-05</t>
  </si>
  <si>
    <t>Barrio Unidos</t>
  </si>
  <si>
    <t>Teusaquillo</t>
  </si>
  <si>
    <t>Los Mártires</t>
  </si>
  <si>
    <t>Santa fe</t>
  </si>
  <si>
    <t>2021-03-10</t>
  </si>
  <si>
    <t>2021-03-11</t>
  </si>
  <si>
    <t>2021-03-12</t>
  </si>
  <si>
    <t>Bosa</t>
  </si>
  <si>
    <t>Kennedy</t>
  </si>
  <si>
    <t>2021-03-29</t>
  </si>
  <si>
    <t>2021-03-30</t>
  </si>
  <si>
    <t>2021-04-06</t>
  </si>
  <si>
    <t>2021-04-07</t>
  </si>
  <si>
    <t>2021-04-15</t>
  </si>
  <si>
    <t>Tunjuelito</t>
  </si>
  <si>
    <t>2021-04-20</t>
  </si>
  <si>
    <t>2021-05-04</t>
  </si>
  <si>
    <t>2021-05-07</t>
  </si>
  <si>
    <t>2021-05-21</t>
  </si>
  <si>
    <t>2021-06-01</t>
  </si>
  <si>
    <t>2021-06-03</t>
  </si>
  <si>
    <t>2021-06-04</t>
  </si>
  <si>
    <t>2021-06-08</t>
  </si>
  <si>
    <t>2021-06-10</t>
  </si>
  <si>
    <t>2021-06-11</t>
  </si>
  <si>
    <t>2021-06-12</t>
  </si>
  <si>
    <t>2021-06-15</t>
  </si>
  <si>
    <t>2021-06-16</t>
  </si>
  <si>
    <t>2021-06-17</t>
  </si>
  <si>
    <t>2021-06-18</t>
  </si>
  <si>
    <t>2021-06-19</t>
  </si>
  <si>
    <t>2021-06-21</t>
  </si>
  <si>
    <t>2021-06-22</t>
  </si>
  <si>
    <t>2021-06-23</t>
  </si>
  <si>
    <t>2021-06-24</t>
  </si>
  <si>
    <t>2021-06-25</t>
  </si>
  <si>
    <t>2021-06-26</t>
  </si>
  <si>
    <t>Etiquetas de fila</t>
  </si>
  <si>
    <t>Total general</t>
  </si>
  <si>
    <t>Cuadros Generales</t>
  </si>
  <si>
    <t/>
  </si>
  <si>
    <t>Total personas</t>
  </si>
  <si>
    <t xml:space="preserve">Con tapabocas </t>
  </si>
  <si>
    <t>%Con tapa</t>
  </si>
  <si>
    <t>Sin tapabocas</t>
  </si>
  <si>
    <t>T. Mal pueto</t>
  </si>
  <si>
    <t xml:space="preserve">%  P.  Con tapabocas </t>
  </si>
  <si>
    <t>%  P. Tapabocas bien puesto</t>
  </si>
  <si>
    <t>Localidades</t>
  </si>
  <si>
    <t>T Uso tapabocas</t>
  </si>
  <si>
    <t xml:space="preserve"> P Sin </t>
  </si>
  <si>
    <t xml:space="preserve">T Personas </t>
  </si>
  <si>
    <t>% Personas por localidad</t>
  </si>
  <si>
    <t>% Uso Tapabocas</t>
  </si>
  <si>
    <t>% Bien puesto</t>
  </si>
  <si>
    <t>Localidad</t>
  </si>
  <si>
    <t xml:space="preserve"> V Bien </t>
  </si>
  <si>
    <t>T  venedores con Tapabocas</t>
  </si>
  <si>
    <t>T Vendedores</t>
  </si>
  <si>
    <t>% Vendedores por localidad</t>
  </si>
  <si>
    <t>% con tapabocas</t>
  </si>
  <si>
    <t>% Tapabocas bien puesto</t>
  </si>
  <si>
    <t>T Personas</t>
  </si>
  <si>
    <t>Puntos de recolección</t>
  </si>
  <si>
    <t>P Bien</t>
  </si>
  <si>
    <t>P Mal</t>
  </si>
  <si>
    <t>T Tapabocas</t>
  </si>
  <si>
    <t xml:space="preserve">P sin </t>
  </si>
  <si>
    <t>% P con tapabocas</t>
  </si>
  <si>
    <t xml:space="preserve">V Bien </t>
  </si>
  <si>
    <t>V Mal</t>
  </si>
  <si>
    <t>T V tapabocas</t>
  </si>
  <si>
    <t>T Vededores</t>
  </si>
  <si>
    <t>(Varios elementos)</t>
  </si>
  <si>
    <t>Tapabocas bien puesto</t>
  </si>
  <si>
    <t>Tapabocas mal puesto</t>
  </si>
  <si>
    <t xml:space="preserve">Total personas </t>
  </si>
  <si>
    <t>T. Con tapabocas</t>
  </si>
  <si>
    <t xml:space="preserve">% Con tapabocas </t>
  </si>
  <si>
    <t>%con T. bien puesto</t>
  </si>
  <si>
    <t>% Tapabocas mal puesto</t>
  </si>
  <si>
    <t>% Sin tapabocas</t>
  </si>
  <si>
    <t>% Acumulado</t>
  </si>
  <si>
    <t>Centros comerciales</t>
  </si>
  <si>
    <t>Plazas de mercado</t>
  </si>
  <si>
    <t>Ciudad</t>
  </si>
  <si>
    <t>2021-06-30</t>
  </si>
  <si>
    <t>2021-06-29</t>
  </si>
  <si>
    <t>2021-07-01</t>
  </si>
  <si>
    <t>2021-07-02</t>
  </si>
  <si>
    <t>2021-07-03</t>
  </si>
  <si>
    <t>2021-07-10</t>
  </si>
  <si>
    <t>2021-07-06</t>
  </si>
  <si>
    <t>2021-07-07</t>
  </si>
  <si>
    <t>2021-07-08</t>
  </si>
  <si>
    <t>2021-07-09</t>
  </si>
  <si>
    <t>2021-07-12</t>
  </si>
  <si>
    <t>2021-07-13</t>
  </si>
  <si>
    <t>2021-07-14</t>
  </si>
  <si>
    <t>2021-07-15</t>
  </si>
  <si>
    <t>2021-07-16</t>
  </si>
  <si>
    <t>2021-07-17</t>
  </si>
  <si>
    <t>Personas uso tapabocas Personas</t>
  </si>
  <si>
    <t xml:space="preserve">Vendedores informales uso tapabocas </t>
  </si>
  <si>
    <t>Vendedores Informales por localidad</t>
  </si>
  <si>
    <t>Personas por localidad</t>
  </si>
  <si>
    <t>2021-07-24</t>
  </si>
  <si>
    <t>2021-07-19</t>
  </si>
  <si>
    <t>2021-07-21</t>
  </si>
  <si>
    <t>2021-07-22</t>
  </si>
  <si>
    <t>2021-07-23</t>
  </si>
  <si>
    <t>2021-07-28</t>
  </si>
  <si>
    <t>2021-07-29</t>
  </si>
  <si>
    <t>2021-07-30</t>
  </si>
  <si>
    <t>2021-08-03</t>
  </si>
  <si>
    <t>2021-08-04</t>
  </si>
  <si>
    <t>2021-08-05</t>
  </si>
  <si>
    <t>2021-08-06</t>
  </si>
  <si>
    <t>2021-08-12</t>
  </si>
  <si>
    <t>2021-08-17</t>
  </si>
  <si>
    <t>2021-08-18</t>
  </si>
  <si>
    <t>2021-08-19</t>
  </si>
  <si>
    <t>2021-08-20</t>
  </si>
  <si>
    <t>2021-07-31</t>
  </si>
  <si>
    <t xml:space="preserve">¿Cuál? </t>
  </si>
  <si>
    <t>2021-08-28</t>
  </si>
  <si>
    <t>2021-08-30</t>
  </si>
  <si>
    <t>2021-08-31</t>
  </si>
  <si>
    <t>2021-09-01</t>
  </si>
  <si>
    <t>2021-09-02</t>
  </si>
  <si>
    <t>2021-09-03</t>
  </si>
  <si>
    <t>2021-09-04</t>
  </si>
  <si>
    <t>2021-09-06</t>
  </si>
  <si>
    <t>2021-09-08</t>
  </si>
  <si>
    <t xml:space="preserve">Suma de P Bien </t>
  </si>
  <si>
    <t xml:space="preserve">Suma de P Mal </t>
  </si>
  <si>
    <t xml:space="preserve">Suma de P Sin </t>
  </si>
  <si>
    <t>2021-09-18</t>
  </si>
  <si>
    <t>2021-09-10</t>
  </si>
  <si>
    <t>2021-09-13</t>
  </si>
  <si>
    <t>2021-09-14</t>
  </si>
  <si>
    <t>2021-09-15</t>
  </si>
  <si>
    <t>2021-09-21</t>
  </si>
  <si>
    <t>2021-09-16</t>
  </si>
  <si>
    <t>2021-09-17</t>
  </si>
  <si>
    <t>2021-09-20</t>
  </si>
  <si>
    <t>Total pesrsonas contadas</t>
  </si>
  <si>
    <t>2021-09-22</t>
  </si>
  <si>
    <t>2021-09-23</t>
  </si>
  <si>
    <t>2021-09-24</t>
  </si>
  <si>
    <t>2021-09-25</t>
  </si>
  <si>
    <t xml:space="preserve">Total Vendedores informales </t>
  </si>
  <si>
    <t xml:space="preserve">Total Personas </t>
  </si>
  <si>
    <t>2021-09-27</t>
  </si>
  <si>
    <t>2021-09-28</t>
  </si>
  <si>
    <t>2021-09-29</t>
  </si>
  <si>
    <t>2021-09-30</t>
  </si>
  <si>
    <t>2021-10-01</t>
  </si>
  <si>
    <t>2021-10-05</t>
  </si>
  <si>
    <t>2021-10-06</t>
  </si>
  <si>
    <t>2021-10-11</t>
  </si>
  <si>
    <t>2021-10-12</t>
  </si>
  <si>
    <t>2021-10-13</t>
  </si>
  <si>
    <t>2021-10-14</t>
  </si>
  <si>
    <t>2021-10-15</t>
  </si>
  <si>
    <t>2021-10-16</t>
  </si>
  <si>
    <t>2021-10-19</t>
  </si>
  <si>
    <t>2021-10-20</t>
  </si>
  <si>
    <t>2021-10-22</t>
  </si>
  <si>
    <t>2021-10-26</t>
  </si>
  <si>
    <t>2021-10-27</t>
  </si>
  <si>
    <t>2021-10-28</t>
  </si>
  <si>
    <t>(en blanco)</t>
  </si>
  <si>
    <t>2021-11-02</t>
  </si>
  <si>
    <t>2021-11-03</t>
  </si>
  <si>
    <t>Boletín 21; Jornadas de conteos 985, Puntos de conteo; 1.341</t>
  </si>
  <si>
    <t>2021-11-06</t>
  </si>
  <si>
    <t>2021-11-09</t>
  </si>
  <si>
    <t>2021-11-10</t>
  </si>
  <si>
    <t>2021-11-12</t>
  </si>
  <si>
    <t>2021-11-17</t>
  </si>
  <si>
    <t>2021-11-18</t>
  </si>
  <si>
    <t>2021-11-19</t>
  </si>
  <si>
    <t>2021-11-22</t>
  </si>
  <si>
    <t>2021-11-23</t>
  </si>
  <si>
    <t>2021-11-24</t>
  </si>
  <si>
    <t>2021-11-25</t>
  </si>
  <si>
    <t>2021-11-26</t>
  </si>
  <si>
    <t>2021-11-29</t>
  </si>
  <si>
    <t>2021-12-03</t>
  </si>
  <si>
    <t>2021-12-04</t>
  </si>
  <si>
    <t>2021-12-07</t>
  </si>
  <si>
    <t>2021-12-09</t>
  </si>
  <si>
    <t>2021-12-10</t>
  </si>
  <si>
    <t>2021-12-11</t>
  </si>
  <si>
    <t>2021-12-13</t>
  </si>
  <si>
    <t>2021-12-14</t>
  </si>
  <si>
    <t>Boletin 22; Jornadas de contes 1129; Puntos de conteo 1.485</t>
  </si>
  <si>
    <t xml:space="preserve">Suma de V Bien </t>
  </si>
  <si>
    <t xml:space="preserve">Suma de V Mal </t>
  </si>
  <si>
    <t xml:space="preserve">Suma de V Sin </t>
  </si>
  <si>
    <t>2021-12-15</t>
  </si>
  <si>
    <t>2021-12-17</t>
  </si>
  <si>
    <t>2021-12-21</t>
  </si>
  <si>
    <t>2021-12-23</t>
  </si>
  <si>
    <t>2021-12-24</t>
  </si>
  <si>
    <t>2021-12-27</t>
  </si>
  <si>
    <t>2021-12-29</t>
  </si>
  <si>
    <t>2021-12-31</t>
  </si>
  <si>
    <t>2022-01-03</t>
  </si>
  <si>
    <t>2022-01-04</t>
  </si>
  <si>
    <t>2022-01-06</t>
  </si>
  <si>
    <t>2022-01-07</t>
  </si>
  <si>
    <t>2022-01-08</t>
  </si>
  <si>
    <t>2022-01-11</t>
  </si>
  <si>
    <t>2022-01-12</t>
  </si>
  <si>
    <t>2022-01-17</t>
  </si>
  <si>
    <t>2022-01-18</t>
  </si>
  <si>
    <t>2022-01-19</t>
  </si>
  <si>
    <t>2022-01-22</t>
  </si>
  <si>
    <t>2022-01-24</t>
  </si>
  <si>
    <t>2022-01-26</t>
  </si>
  <si>
    <t>2022-01-29</t>
  </si>
  <si>
    <t>2022-01-31</t>
  </si>
  <si>
    <t>Boletín 23 jornadas de conteo 1.325: puntos de conteo 1.681</t>
  </si>
  <si>
    <t>Alrededor de Centro comercial</t>
  </si>
  <si>
    <t>Alrededor de Plaza de mercado</t>
  </si>
  <si>
    <t>Calle principal con aglomeración de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</si>
</sst>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Segoe U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52579"/>
        <bgColor indexed="64"/>
      </patternFill>
    </fill>
    <fill>
      <patternFill patternType="solid">
        <fgColor rgb="FF3D324C"/>
        <bgColor indexed="64"/>
      </patternFill>
    </fill>
    <fill>
      <patternFill patternType="solid">
        <fgColor rgb="FF65537E"/>
        <bgColor indexed="64"/>
      </patternFill>
    </fill>
    <fill>
      <patternFill patternType="solid">
        <fgColor rgb="FF876FA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9" fontId="0" fillId="0" borderId="0" xfId="1" applyFont="1" applyBorder="1"/>
    <xf numFmtId="0" fontId="0" fillId="0" borderId="0" xfId="0" quotePrefix="1"/>
    <xf numFmtId="164" fontId="0" fillId="0" borderId="0" xfId="1" applyNumberFormat="1" applyFont="1" applyBorder="1"/>
    <xf numFmtId="3" fontId="0" fillId="0" borderId="0" xfId="0" applyNumberFormat="1"/>
    <xf numFmtId="0" fontId="4" fillId="0" borderId="0" xfId="0" applyFont="1"/>
    <xf numFmtId="164" fontId="0" fillId="0" borderId="1" xfId="1" applyNumberFormat="1" applyFont="1" applyBorder="1"/>
    <xf numFmtId="164" fontId="0" fillId="0" borderId="0" xfId="1" applyNumberFormat="1" applyFont="1"/>
    <xf numFmtId="3" fontId="0" fillId="0" borderId="1" xfId="0" applyNumberFormat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left" indent="1"/>
    </xf>
    <xf numFmtId="164" fontId="0" fillId="0" borderId="0" xfId="1" pivotButton="1" applyNumberFormat="1" applyFont="1"/>
    <xf numFmtId="3" fontId="0" fillId="0" borderId="0" xfId="0" pivotButton="1" applyNumberFormat="1"/>
    <xf numFmtId="0" fontId="0" fillId="0" borderId="1" xfId="0" applyFill="1" applyBorder="1" applyAlignment="1">
      <alignment horizontal="left" indent="1"/>
    </xf>
    <xf numFmtId="0" fontId="0" fillId="0" borderId="1" xfId="0" applyNumberFormat="1" applyFill="1" applyBorder="1"/>
    <xf numFmtId="0" fontId="2" fillId="4" borderId="1" xfId="0" applyFont="1" applyFill="1" applyBorder="1"/>
    <xf numFmtId="14" fontId="0" fillId="0" borderId="1" xfId="0" applyNumberFormat="1" applyBorder="1"/>
    <xf numFmtId="3" fontId="0" fillId="5" borderId="1" xfId="0" applyNumberFormat="1" applyFill="1" applyBorder="1"/>
    <xf numFmtId="165" fontId="0" fillId="0" borderId="1" xfId="0" applyNumberFormat="1" applyBorder="1" applyAlignment="1">
      <alignment horizontal="left"/>
    </xf>
    <xf numFmtId="0" fontId="0" fillId="0" borderId="1" xfId="0" applyFill="1" applyBorder="1"/>
    <xf numFmtId="3" fontId="0" fillId="0" borderId="1" xfId="0" applyNumberFormat="1" applyFill="1" applyBorder="1"/>
    <xf numFmtId="3" fontId="6" fillId="4" borderId="0" xfId="0" applyNumberFormat="1" applyFont="1" applyFill="1"/>
    <xf numFmtId="0" fontId="7" fillId="0" borderId="0" xfId="0" applyFont="1"/>
    <xf numFmtId="0" fontId="7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/>
    <xf numFmtId="0" fontId="5" fillId="0" borderId="0" xfId="0" applyNumberFormat="1" applyFont="1"/>
    <xf numFmtId="0" fontId="0" fillId="6" borderId="0" xfId="0" applyFill="1"/>
    <xf numFmtId="0" fontId="8" fillId="0" borderId="0" xfId="0" applyFont="1" applyFill="1"/>
    <xf numFmtId="0" fontId="0" fillId="0" borderId="1" xfId="0" applyBorder="1" applyAlignment="1"/>
    <xf numFmtId="3" fontId="6" fillId="7" borderId="0" xfId="0" applyNumberFormat="1" applyFont="1" applyFill="1"/>
    <xf numFmtId="0" fontId="6" fillId="7" borderId="0" xfId="0" applyFont="1" applyFill="1"/>
    <xf numFmtId="0" fontId="0" fillId="0" borderId="0" xfId="0" applyBorder="1"/>
    <xf numFmtId="3" fontId="0" fillId="0" borderId="0" xfId="0" applyNumberFormat="1" applyBorder="1"/>
    <xf numFmtId="0" fontId="6" fillId="4" borderId="0" xfId="0" applyFont="1" applyFill="1"/>
    <xf numFmtId="0" fontId="0" fillId="5" borderId="0" xfId="0" applyFill="1"/>
    <xf numFmtId="3" fontId="0" fillId="5" borderId="0" xfId="0" applyNumberFormat="1" applyFill="1"/>
    <xf numFmtId="0" fontId="7" fillId="8" borderId="1" xfId="0" applyFont="1" applyFill="1" applyBorder="1"/>
    <xf numFmtId="3" fontId="7" fillId="8" borderId="1" xfId="0" applyNumberFormat="1" applyFont="1" applyFill="1" applyBorder="1"/>
    <xf numFmtId="0" fontId="0" fillId="8" borderId="1" xfId="0" applyFill="1" applyBorder="1"/>
    <xf numFmtId="164" fontId="0" fillId="8" borderId="1" xfId="1" applyNumberFormat="1" applyFont="1" applyFill="1" applyBorder="1"/>
    <xf numFmtId="0" fontId="0" fillId="0" borderId="1" xfId="0" applyFill="1" applyBorder="1" applyAlignment="1">
      <alignment horizontal="left"/>
    </xf>
    <xf numFmtId="164" fontId="0" fillId="0" borderId="1" xfId="1" applyNumberFormat="1" applyFont="1" applyFill="1" applyBorder="1"/>
    <xf numFmtId="0" fontId="9" fillId="9" borderId="2" xfId="0" applyFont="1" applyFill="1" applyBorder="1" applyAlignment="1">
      <alignment horizontal="center" wrapText="1" readingOrder="1"/>
    </xf>
    <xf numFmtId="0" fontId="9" fillId="10" borderId="2" xfId="0" applyFont="1" applyFill="1" applyBorder="1" applyAlignment="1">
      <alignment horizontal="center" wrapText="1" readingOrder="1"/>
    </xf>
    <xf numFmtId="10" fontId="9" fillId="10" borderId="2" xfId="0" applyNumberFormat="1" applyFont="1" applyFill="1" applyBorder="1" applyAlignment="1">
      <alignment horizontal="center" wrapText="1" readingOrder="1"/>
    </xf>
    <xf numFmtId="0" fontId="9" fillId="11" borderId="2" xfId="0" applyFont="1" applyFill="1" applyBorder="1" applyAlignment="1">
      <alignment horizontal="center" wrapText="1" readingOrder="1"/>
    </xf>
    <xf numFmtId="10" fontId="9" fillId="11" borderId="2" xfId="0" applyNumberFormat="1" applyFont="1" applyFill="1" applyBorder="1" applyAlignment="1">
      <alignment horizontal="center" wrapText="1" readingOrder="1"/>
    </xf>
    <xf numFmtId="0" fontId="9" fillId="12" borderId="2" xfId="0" applyFont="1" applyFill="1" applyBorder="1" applyAlignment="1">
      <alignment horizontal="center" wrapText="1" readingOrder="1"/>
    </xf>
    <xf numFmtId="10" fontId="9" fillId="12" borderId="2" xfId="0" applyNumberFormat="1" applyFont="1" applyFill="1" applyBorder="1" applyAlignment="1">
      <alignment horizontal="center" wrapText="1" readingOrder="1"/>
    </xf>
    <xf numFmtId="0" fontId="0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Total personas observadas por localidad </a:t>
            </a:r>
          </a:p>
        </c:rich>
      </c:tx>
      <c:layout>
        <c:manualLayout>
          <c:xMode val="edge"/>
          <c:yMode val="edge"/>
          <c:x val="0.135757086076229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471434820647417"/>
          <c:y val="8.2389771847177787E-2"/>
          <c:w val="0.6680444487589875"/>
          <c:h val="0.883262135761490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'Cuadros generales'!$G$27</c:f>
              <c:strCache>
                <c:ptCount val="1"/>
                <c:pt idx="0">
                  <c:v>T Personas 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011E-4608-9847-86ABF751E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generales'!$B$28:$B$46</c:f>
              <c:strCache>
                <c:ptCount val="19"/>
                <c:pt idx="0">
                  <c:v>Suba</c:v>
                </c:pt>
                <c:pt idx="1">
                  <c:v>Fontibón</c:v>
                </c:pt>
                <c:pt idx="2">
                  <c:v>Los Mártires</c:v>
                </c:pt>
                <c:pt idx="3">
                  <c:v>Bosa</c:v>
                </c:pt>
                <c:pt idx="4">
                  <c:v>Barrio Unidos</c:v>
                </c:pt>
                <c:pt idx="5">
                  <c:v>La Candelaria</c:v>
                </c:pt>
                <c:pt idx="6">
                  <c:v>Chapinero</c:v>
                </c:pt>
                <c:pt idx="7">
                  <c:v>Teusaquillo</c:v>
                </c:pt>
                <c:pt idx="8">
                  <c:v>Ciudad Bolívar</c:v>
                </c:pt>
                <c:pt idx="9">
                  <c:v>Puente Aranda</c:v>
                </c:pt>
                <c:pt idx="10">
                  <c:v>Santa fe</c:v>
                </c:pt>
                <c:pt idx="11">
                  <c:v>Rafael Uribe Uribe</c:v>
                </c:pt>
                <c:pt idx="12">
                  <c:v>Engativá</c:v>
                </c:pt>
                <c:pt idx="13">
                  <c:v>Kennedy</c:v>
                </c:pt>
                <c:pt idx="14">
                  <c:v>Usaquén</c:v>
                </c:pt>
                <c:pt idx="15">
                  <c:v>Usme</c:v>
                </c:pt>
                <c:pt idx="16">
                  <c:v>Antonio Nariño</c:v>
                </c:pt>
                <c:pt idx="17">
                  <c:v>San Cristóbal</c:v>
                </c:pt>
                <c:pt idx="18">
                  <c:v>Tunjuelito</c:v>
                </c:pt>
              </c:strCache>
            </c:strRef>
          </c:cat>
          <c:val>
            <c:numRef>
              <c:f>'Cuadros generales'!$G$28:$G$46</c:f>
              <c:numCache>
                <c:formatCode>#,##0</c:formatCode>
                <c:ptCount val="19"/>
                <c:pt idx="0">
                  <c:v>17957</c:v>
                </c:pt>
                <c:pt idx="1">
                  <c:v>17103</c:v>
                </c:pt>
                <c:pt idx="2">
                  <c:v>16924</c:v>
                </c:pt>
                <c:pt idx="3">
                  <c:v>16754</c:v>
                </c:pt>
                <c:pt idx="4">
                  <c:v>16512</c:v>
                </c:pt>
                <c:pt idx="5">
                  <c:v>16261</c:v>
                </c:pt>
                <c:pt idx="6">
                  <c:v>15434</c:v>
                </c:pt>
                <c:pt idx="7">
                  <c:v>15312</c:v>
                </c:pt>
                <c:pt idx="8">
                  <c:v>15254</c:v>
                </c:pt>
                <c:pt idx="9">
                  <c:v>15099</c:v>
                </c:pt>
                <c:pt idx="10">
                  <c:v>14781</c:v>
                </c:pt>
                <c:pt idx="11">
                  <c:v>14738</c:v>
                </c:pt>
                <c:pt idx="12">
                  <c:v>14206</c:v>
                </c:pt>
                <c:pt idx="13">
                  <c:v>14198</c:v>
                </c:pt>
                <c:pt idx="14">
                  <c:v>14029</c:v>
                </c:pt>
                <c:pt idx="15">
                  <c:v>13727</c:v>
                </c:pt>
                <c:pt idx="16">
                  <c:v>13069</c:v>
                </c:pt>
                <c:pt idx="17">
                  <c:v>11891</c:v>
                </c:pt>
                <c:pt idx="18">
                  <c:v>10488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0-4B9B-8B76-0A79C1131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515890608"/>
        <c:axId val="-1515888976"/>
      </c:barChart>
      <c:catAx>
        <c:axId val="-151589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5888976"/>
        <c:crosses val="autoZero"/>
        <c:auto val="1"/>
        <c:lblAlgn val="ctr"/>
        <c:lblOffset val="100"/>
        <c:noMultiLvlLbl val="0"/>
      </c:catAx>
      <c:valAx>
        <c:axId val="-151588897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-151589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92759016513E-2"/>
          <c:y val="0.14233323253126215"/>
          <c:w val="0.92894428624395853"/>
          <c:h val="0.60170535450409901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Lugar'!$J$514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Lugar'!$C$515:$C$652</c:f>
              <c:strCache>
                <c:ptCount val="13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2021-09-22</c:v>
                </c:pt>
                <c:pt idx="80">
                  <c:v>2021-09-23</c:v>
                </c:pt>
                <c:pt idx="81">
                  <c:v>2021-09-24</c:v>
                </c:pt>
                <c:pt idx="82">
                  <c:v>2021-09-25</c:v>
                </c:pt>
                <c:pt idx="83">
                  <c:v>2021-09-27</c:v>
                </c:pt>
                <c:pt idx="84">
                  <c:v>2021-09-28</c:v>
                </c:pt>
                <c:pt idx="85">
                  <c:v>2021-09-29</c:v>
                </c:pt>
                <c:pt idx="86">
                  <c:v>2021-09-30</c:v>
                </c:pt>
                <c:pt idx="87">
                  <c:v>2021-10-01</c:v>
                </c:pt>
                <c:pt idx="88">
                  <c:v>2021-10-06</c:v>
                </c:pt>
                <c:pt idx="89">
                  <c:v>2021-10-11</c:v>
                </c:pt>
                <c:pt idx="90">
                  <c:v>2021-10-12</c:v>
                </c:pt>
                <c:pt idx="91">
                  <c:v>2021-10-13</c:v>
                </c:pt>
                <c:pt idx="92">
                  <c:v>2021-10-14</c:v>
                </c:pt>
                <c:pt idx="93">
                  <c:v>2021-10-15</c:v>
                </c:pt>
                <c:pt idx="94">
                  <c:v>2021-10-16</c:v>
                </c:pt>
                <c:pt idx="95">
                  <c:v>2021-10-19</c:v>
                </c:pt>
                <c:pt idx="96">
                  <c:v>2021-10-20</c:v>
                </c:pt>
                <c:pt idx="97">
                  <c:v>2021-10-26</c:v>
                </c:pt>
                <c:pt idx="98">
                  <c:v>2021-10-27</c:v>
                </c:pt>
                <c:pt idx="99">
                  <c:v>2021-10-28</c:v>
                </c:pt>
                <c:pt idx="100">
                  <c:v>2021-11-02</c:v>
                </c:pt>
                <c:pt idx="101">
                  <c:v>2021-11-03</c:v>
                </c:pt>
                <c:pt idx="102">
                  <c:v>2021-11-06</c:v>
                </c:pt>
                <c:pt idx="103">
                  <c:v>2021-11-09</c:v>
                </c:pt>
                <c:pt idx="104">
                  <c:v>2021-11-10</c:v>
                </c:pt>
                <c:pt idx="105">
                  <c:v>2021-11-12</c:v>
                </c:pt>
                <c:pt idx="106">
                  <c:v>2021-11-17</c:v>
                </c:pt>
                <c:pt idx="107">
                  <c:v>2021-11-18</c:v>
                </c:pt>
                <c:pt idx="108">
                  <c:v>2021-11-19</c:v>
                </c:pt>
                <c:pt idx="109">
                  <c:v>2021-11-23</c:v>
                </c:pt>
                <c:pt idx="110">
                  <c:v>2021-11-25</c:v>
                </c:pt>
                <c:pt idx="111">
                  <c:v>2021-11-26</c:v>
                </c:pt>
                <c:pt idx="112">
                  <c:v>2021-11-29</c:v>
                </c:pt>
                <c:pt idx="113">
                  <c:v>2021-12-03</c:v>
                </c:pt>
                <c:pt idx="114">
                  <c:v>2021-12-04</c:v>
                </c:pt>
                <c:pt idx="115">
                  <c:v>2021-12-07</c:v>
                </c:pt>
                <c:pt idx="116">
                  <c:v>2021-12-09</c:v>
                </c:pt>
                <c:pt idx="117">
                  <c:v>2021-12-11</c:v>
                </c:pt>
                <c:pt idx="118">
                  <c:v>2021-12-13</c:v>
                </c:pt>
                <c:pt idx="119">
                  <c:v>2021-12-14</c:v>
                </c:pt>
                <c:pt idx="120">
                  <c:v>2021-12-15</c:v>
                </c:pt>
                <c:pt idx="121">
                  <c:v>2021-12-21</c:v>
                </c:pt>
                <c:pt idx="122">
                  <c:v>2021-12-23</c:v>
                </c:pt>
                <c:pt idx="123">
                  <c:v>2021-12-24</c:v>
                </c:pt>
                <c:pt idx="124">
                  <c:v>2021-12-29</c:v>
                </c:pt>
                <c:pt idx="125">
                  <c:v>2021-12-31</c:v>
                </c:pt>
                <c:pt idx="126">
                  <c:v>2022-01-03</c:v>
                </c:pt>
                <c:pt idx="127">
                  <c:v>2022-01-04</c:v>
                </c:pt>
                <c:pt idx="128">
                  <c:v>2022-01-06</c:v>
                </c:pt>
                <c:pt idx="129">
                  <c:v>2022-01-07</c:v>
                </c:pt>
                <c:pt idx="130">
                  <c:v>2022-01-08</c:v>
                </c:pt>
                <c:pt idx="131">
                  <c:v>2022-01-11</c:v>
                </c:pt>
                <c:pt idx="132">
                  <c:v>2022-01-12</c:v>
                </c:pt>
                <c:pt idx="133">
                  <c:v>2022-01-17</c:v>
                </c:pt>
                <c:pt idx="134">
                  <c:v>2022-01-18</c:v>
                </c:pt>
                <c:pt idx="135">
                  <c:v>2022-01-19</c:v>
                </c:pt>
                <c:pt idx="136">
                  <c:v>2022-01-22</c:v>
                </c:pt>
                <c:pt idx="137">
                  <c:v>% Acumulado</c:v>
                </c:pt>
              </c:strCache>
            </c:strRef>
          </c:cat>
          <c:val>
            <c:numRef>
              <c:f>'Cuadros y gráficos Lugar'!$J$515:$J$652</c:f>
              <c:numCache>
                <c:formatCode>0.0%</c:formatCode>
                <c:ptCount val="138"/>
                <c:pt idx="0">
                  <c:v>0.83953488372093021</c:v>
                </c:pt>
                <c:pt idx="1">
                  <c:v>0.89086859688195996</c:v>
                </c:pt>
                <c:pt idx="2">
                  <c:v>0.91262135922330101</c:v>
                </c:pt>
                <c:pt idx="3">
                  <c:v>0.93040293040293043</c:v>
                </c:pt>
                <c:pt idx="4">
                  <c:v>0.84067796610169487</c:v>
                </c:pt>
                <c:pt idx="5">
                  <c:v>0.86890243902439024</c:v>
                </c:pt>
                <c:pt idx="6">
                  <c:v>0.86619718309859151</c:v>
                </c:pt>
                <c:pt idx="7">
                  <c:v>0.90184049079754602</c:v>
                </c:pt>
                <c:pt idx="8">
                  <c:v>0.8527131782945736</c:v>
                </c:pt>
                <c:pt idx="9">
                  <c:v>0.92715231788079466</c:v>
                </c:pt>
                <c:pt idx="10">
                  <c:v>0.85993485342019549</c:v>
                </c:pt>
                <c:pt idx="11">
                  <c:v>0.91672498250524848</c:v>
                </c:pt>
                <c:pt idx="12">
                  <c:v>0.8516896120150188</c:v>
                </c:pt>
                <c:pt idx="13">
                  <c:v>0.86975397973950797</c:v>
                </c:pt>
                <c:pt idx="14">
                  <c:v>0.91902313624678666</c:v>
                </c:pt>
                <c:pt idx="15">
                  <c:v>0.92578986039676703</c:v>
                </c:pt>
                <c:pt idx="16">
                  <c:v>0.87845968712394706</c:v>
                </c:pt>
                <c:pt idx="17">
                  <c:v>0.80835380835380832</c:v>
                </c:pt>
                <c:pt idx="18">
                  <c:v>0.85795454545454541</c:v>
                </c:pt>
                <c:pt idx="19">
                  <c:v>0.75609756097560976</c:v>
                </c:pt>
                <c:pt idx="20">
                  <c:v>0.83498349834983498</c:v>
                </c:pt>
                <c:pt idx="21">
                  <c:v>0.76095617529880477</c:v>
                </c:pt>
                <c:pt idx="22">
                  <c:v>0.74380165289256195</c:v>
                </c:pt>
                <c:pt idx="23">
                  <c:v>0.86151079136690645</c:v>
                </c:pt>
                <c:pt idx="24">
                  <c:v>0.83535108958837767</c:v>
                </c:pt>
                <c:pt idx="25">
                  <c:v>0.82119205298013243</c:v>
                </c:pt>
                <c:pt idx="26">
                  <c:v>0.84684684684684686</c:v>
                </c:pt>
                <c:pt idx="27">
                  <c:v>0.78965517241379313</c:v>
                </c:pt>
                <c:pt idx="28">
                  <c:v>0.7875848690591658</c:v>
                </c:pt>
                <c:pt idx="29">
                  <c:v>0.77391304347826084</c:v>
                </c:pt>
                <c:pt idx="30">
                  <c:v>0.75889328063241102</c:v>
                </c:pt>
                <c:pt idx="31">
                  <c:v>0.89610389610389607</c:v>
                </c:pt>
                <c:pt idx="32">
                  <c:v>0.76470588235294112</c:v>
                </c:pt>
                <c:pt idx="33">
                  <c:v>0.83817951959544879</c:v>
                </c:pt>
                <c:pt idx="34">
                  <c:v>0.66326530612244894</c:v>
                </c:pt>
                <c:pt idx="35">
                  <c:v>0.86389413988657848</c:v>
                </c:pt>
                <c:pt idx="36">
                  <c:v>0.66190476190476188</c:v>
                </c:pt>
                <c:pt idx="37">
                  <c:v>0.80118694362017806</c:v>
                </c:pt>
                <c:pt idx="38">
                  <c:v>0.70193740685543959</c:v>
                </c:pt>
                <c:pt idx="39">
                  <c:v>0.68983957219251335</c:v>
                </c:pt>
                <c:pt idx="40">
                  <c:v>0.7429193899782135</c:v>
                </c:pt>
                <c:pt idx="41">
                  <c:v>0.80735930735930739</c:v>
                </c:pt>
                <c:pt idx="42">
                  <c:v>0.76478149100257065</c:v>
                </c:pt>
                <c:pt idx="43">
                  <c:v>0.8441558441558441</c:v>
                </c:pt>
                <c:pt idx="44">
                  <c:v>0.75308641975308643</c:v>
                </c:pt>
                <c:pt idx="45">
                  <c:v>0.88976377952755903</c:v>
                </c:pt>
                <c:pt idx="46">
                  <c:v>0.7583081570996979</c:v>
                </c:pt>
                <c:pt idx="47">
                  <c:v>0.73199329983249584</c:v>
                </c:pt>
                <c:pt idx="48">
                  <c:v>0.70186335403726707</c:v>
                </c:pt>
                <c:pt idx="49">
                  <c:v>0.75634517766497467</c:v>
                </c:pt>
                <c:pt idx="50">
                  <c:v>0.8007448789571695</c:v>
                </c:pt>
                <c:pt idx="51">
                  <c:v>0.63809523809523805</c:v>
                </c:pt>
                <c:pt idx="52">
                  <c:v>0.87354651162790697</c:v>
                </c:pt>
                <c:pt idx="53">
                  <c:v>0.71304347826086956</c:v>
                </c:pt>
                <c:pt idx="54">
                  <c:v>0.75435540069686413</c:v>
                </c:pt>
                <c:pt idx="55">
                  <c:v>0.60649819494584833</c:v>
                </c:pt>
                <c:pt idx="56">
                  <c:v>0.60240963855421692</c:v>
                </c:pt>
                <c:pt idx="57">
                  <c:v>0.73529411764705888</c:v>
                </c:pt>
                <c:pt idx="58">
                  <c:v>0.79295154185022021</c:v>
                </c:pt>
                <c:pt idx="59">
                  <c:v>0.77722152690863577</c:v>
                </c:pt>
                <c:pt idx="60">
                  <c:v>0.63179916317991636</c:v>
                </c:pt>
                <c:pt idx="61">
                  <c:v>0.64429530201342278</c:v>
                </c:pt>
                <c:pt idx="62">
                  <c:v>0.74111675126903553</c:v>
                </c:pt>
                <c:pt idx="63">
                  <c:v>0.59638554216867468</c:v>
                </c:pt>
                <c:pt idx="64">
                  <c:v>0.67291666666666672</c:v>
                </c:pt>
                <c:pt idx="65">
                  <c:v>0.76299694189602452</c:v>
                </c:pt>
                <c:pt idx="66">
                  <c:v>0.69594594594594594</c:v>
                </c:pt>
                <c:pt idx="67">
                  <c:v>0.69444444444444442</c:v>
                </c:pt>
                <c:pt idx="68">
                  <c:v>0.663768115942029</c:v>
                </c:pt>
                <c:pt idx="69">
                  <c:v>0.73657289002557547</c:v>
                </c:pt>
                <c:pt idx="70">
                  <c:v>0.82706766917293228</c:v>
                </c:pt>
                <c:pt idx="71">
                  <c:v>0.61428571428571432</c:v>
                </c:pt>
                <c:pt idx="72">
                  <c:v>0.74011299435028244</c:v>
                </c:pt>
                <c:pt idx="73">
                  <c:v>0.6741071428571429</c:v>
                </c:pt>
                <c:pt idx="74">
                  <c:v>0.6203319502074689</c:v>
                </c:pt>
                <c:pt idx="75">
                  <c:v>0.76551724137931032</c:v>
                </c:pt>
                <c:pt idx="76">
                  <c:v>0.56079027355623101</c:v>
                </c:pt>
                <c:pt idx="77">
                  <c:v>0.58912386706948638</c:v>
                </c:pt>
                <c:pt idx="78">
                  <c:v>0.66666666666666663</c:v>
                </c:pt>
                <c:pt idx="79">
                  <c:v>0.5955056179775281</c:v>
                </c:pt>
                <c:pt idx="80">
                  <c:v>0.66666666666666663</c:v>
                </c:pt>
                <c:pt idx="81">
                  <c:v>0.71002386634844872</c:v>
                </c:pt>
                <c:pt idx="82">
                  <c:v>0.68103448275862066</c:v>
                </c:pt>
                <c:pt idx="83">
                  <c:v>0.5679012345679012</c:v>
                </c:pt>
                <c:pt idx="84">
                  <c:v>0.67647058823529416</c:v>
                </c:pt>
                <c:pt idx="85">
                  <c:v>0.57293868921775903</c:v>
                </c:pt>
                <c:pt idx="86">
                  <c:v>0.76884422110552764</c:v>
                </c:pt>
                <c:pt idx="87">
                  <c:v>0.71039603960396036</c:v>
                </c:pt>
                <c:pt idx="88">
                  <c:v>0.73786407766990292</c:v>
                </c:pt>
                <c:pt idx="89">
                  <c:v>0.48898678414096919</c:v>
                </c:pt>
                <c:pt idx="90">
                  <c:v>0.7511363636363636</c:v>
                </c:pt>
                <c:pt idx="91">
                  <c:v>0.88047808764940239</c:v>
                </c:pt>
                <c:pt idx="92">
                  <c:v>0.72700296735905046</c:v>
                </c:pt>
                <c:pt idx="93">
                  <c:v>0.44827586206896552</c:v>
                </c:pt>
                <c:pt idx="94">
                  <c:v>0.54813359528487227</c:v>
                </c:pt>
                <c:pt idx="95">
                  <c:v>0.70512820512820518</c:v>
                </c:pt>
                <c:pt idx="96">
                  <c:v>0.74285714285714288</c:v>
                </c:pt>
                <c:pt idx="97">
                  <c:v>0.59090909090909094</c:v>
                </c:pt>
                <c:pt idx="98">
                  <c:v>0.73309608540925264</c:v>
                </c:pt>
                <c:pt idx="99">
                  <c:v>0.92</c:v>
                </c:pt>
                <c:pt idx="100">
                  <c:v>0.58980301274623403</c:v>
                </c:pt>
                <c:pt idx="101">
                  <c:v>0.52083333333333337</c:v>
                </c:pt>
                <c:pt idx="102">
                  <c:v>0.74619289340101524</c:v>
                </c:pt>
                <c:pt idx="103">
                  <c:v>0.52652259332023577</c:v>
                </c:pt>
                <c:pt idx="104">
                  <c:v>0.65040650406504064</c:v>
                </c:pt>
                <c:pt idx="105">
                  <c:v>0.69372693726937273</c:v>
                </c:pt>
                <c:pt idx="106">
                  <c:v>0.63934426229508201</c:v>
                </c:pt>
                <c:pt idx="107">
                  <c:v>0.703125</c:v>
                </c:pt>
                <c:pt idx="108">
                  <c:v>0.76076555023923442</c:v>
                </c:pt>
                <c:pt idx="109">
                  <c:v>0.55555555555555558</c:v>
                </c:pt>
                <c:pt idx="110">
                  <c:v>0.65669014084507038</c:v>
                </c:pt>
                <c:pt idx="111">
                  <c:v>0.4349775784753363</c:v>
                </c:pt>
                <c:pt idx="112">
                  <c:v>0.64055299539170507</c:v>
                </c:pt>
                <c:pt idx="113">
                  <c:v>0.60738255033557043</c:v>
                </c:pt>
                <c:pt idx="114">
                  <c:v>0.68842105263157893</c:v>
                </c:pt>
                <c:pt idx="115">
                  <c:v>0.47619047619047616</c:v>
                </c:pt>
                <c:pt idx="116">
                  <c:v>0.66034482758620694</c:v>
                </c:pt>
                <c:pt idx="117">
                  <c:v>0.69931034482758625</c:v>
                </c:pt>
                <c:pt idx="118">
                  <c:v>0.47843137254901963</c:v>
                </c:pt>
                <c:pt idx="119">
                  <c:v>0.59880239520958078</c:v>
                </c:pt>
                <c:pt idx="120">
                  <c:v>0.69565217391304346</c:v>
                </c:pt>
                <c:pt idx="121">
                  <c:v>0.91555555555555557</c:v>
                </c:pt>
                <c:pt idx="122">
                  <c:v>0.61085271317829459</c:v>
                </c:pt>
                <c:pt idx="123">
                  <c:v>0.6094420600858369</c:v>
                </c:pt>
                <c:pt idx="124">
                  <c:v>0.67862481315396117</c:v>
                </c:pt>
                <c:pt idx="125">
                  <c:v>0.44568527918781725</c:v>
                </c:pt>
                <c:pt idx="126">
                  <c:v>0.64320388349514568</c:v>
                </c:pt>
                <c:pt idx="127">
                  <c:v>0.66265060240963858</c:v>
                </c:pt>
                <c:pt idx="128">
                  <c:v>0.68274111675126903</c:v>
                </c:pt>
                <c:pt idx="129">
                  <c:v>0.38481338481338484</c:v>
                </c:pt>
                <c:pt idx="130">
                  <c:v>0.61240310077519378</c:v>
                </c:pt>
                <c:pt idx="131">
                  <c:v>0.78465346534653468</c:v>
                </c:pt>
                <c:pt idx="132">
                  <c:v>0.6992481203007519</c:v>
                </c:pt>
                <c:pt idx="133">
                  <c:v>0.734375</c:v>
                </c:pt>
                <c:pt idx="134">
                  <c:v>0.67127071823204421</c:v>
                </c:pt>
                <c:pt idx="135">
                  <c:v>0.56981436642453587</c:v>
                </c:pt>
                <c:pt idx="136">
                  <c:v>0.48360655737704916</c:v>
                </c:pt>
                <c:pt idx="137">
                  <c:v>0.74671265358913563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B-4657-B8DB-281694261206}"/>
            </c:ext>
          </c:extLst>
        </c:ser>
        <c:ser>
          <c:idx val="1"/>
          <c:order val="1"/>
          <c:tx>
            <c:strRef>
              <c:f>'Cuadros y gráficos Lugar'!$K$514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Lugar'!$C$515:$C$652</c:f>
              <c:strCache>
                <c:ptCount val="13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2021-09-22</c:v>
                </c:pt>
                <c:pt idx="80">
                  <c:v>2021-09-23</c:v>
                </c:pt>
                <c:pt idx="81">
                  <c:v>2021-09-24</c:v>
                </c:pt>
                <c:pt idx="82">
                  <c:v>2021-09-25</c:v>
                </c:pt>
                <c:pt idx="83">
                  <c:v>2021-09-27</c:v>
                </c:pt>
                <c:pt idx="84">
                  <c:v>2021-09-28</c:v>
                </c:pt>
                <c:pt idx="85">
                  <c:v>2021-09-29</c:v>
                </c:pt>
                <c:pt idx="86">
                  <c:v>2021-09-30</c:v>
                </c:pt>
                <c:pt idx="87">
                  <c:v>2021-10-01</c:v>
                </c:pt>
                <c:pt idx="88">
                  <c:v>2021-10-06</c:v>
                </c:pt>
                <c:pt idx="89">
                  <c:v>2021-10-11</c:v>
                </c:pt>
                <c:pt idx="90">
                  <c:v>2021-10-12</c:v>
                </c:pt>
                <c:pt idx="91">
                  <c:v>2021-10-13</c:v>
                </c:pt>
                <c:pt idx="92">
                  <c:v>2021-10-14</c:v>
                </c:pt>
                <c:pt idx="93">
                  <c:v>2021-10-15</c:v>
                </c:pt>
                <c:pt idx="94">
                  <c:v>2021-10-16</c:v>
                </c:pt>
                <c:pt idx="95">
                  <c:v>2021-10-19</c:v>
                </c:pt>
                <c:pt idx="96">
                  <c:v>2021-10-20</c:v>
                </c:pt>
                <c:pt idx="97">
                  <c:v>2021-10-26</c:v>
                </c:pt>
                <c:pt idx="98">
                  <c:v>2021-10-27</c:v>
                </c:pt>
                <c:pt idx="99">
                  <c:v>2021-10-28</c:v>
                </c:pt>
                <c:pt idx="100">
                  <c:v>2021-11-02</c:v>
                </c:pt>
                <c:pt idx="101">
                  <c:v>2021-11-03</c:v>
                </c:pt>
                <c:pt idx="102">
                  <c:v>2021-11-06</c:v>
                </c:pt>
                <c:pt idx="103">
                  <c:v>2021-11-09</c:v>
                </c:pt>
                <c:pt idx="104">
                  <c:v>2021-11-10</c:v>
                </c:pt>
                <c:pt idx="105">
                  <c:v>2021-11-12</c:v>
                </c:pt>
                <c:pt idx="106">
                  <c:v>2021-11-17</c:v>
                </c:pt>
                <c:pt idx="107">
                  <c:v>2021-11-18</c:v>
                </c:pt>
                <c:pt idx="108">
                  <c:v>2021-11-19</c:v>
                </c:pt>
                <c:pt idx="109">
                  <c:v>2021-11-23</c:v>
                </c:pt>
                <c:pt idx="110">
                  <c:v>2021-11-25</c:v>
                </c:pt>
                <c:pt idx="111">
                  <c:v>2021-11-26</c:v>
                </c:pt>
                <c:pt idx="112">
                  <c:v>2021-11-29</c:v>
                </c:pt>
                <c:pt idx="113">
                  <c:v>2021-12-03</c:v>
                </c:pt>
                <c:pt idx="114">
                  <c:v>2021-12-04</c:v>
                </c:pt>
                <c:pt idx="115">
                  <c:v>2021-12-07</c:v>
                </c:pt>
                <c:pt idx="116">
                  <c:v>2021-12-09</c:v>
                </c:pt>
                <c:pt idx="117">
                  <c:v>2021-12-11</c:v>
                </c:pt>
                <c:pt idx="118">
                  <c:v>2021-12-13</c:v>
                </c:pt>
                <c:pt idx="119">
                  <c:v>2021-12-14</c:v>
                </c:pt>
                <c:pt idx="120">
                  <c:v>2021-12-15</c:v>
                </c:pt>
                <c:pt idx="121">
                  <c:v>2021-12-21</c:v>
                </c:pt>
                <c:pt idx="122">
                  <c:v>2021-12-23</c:v>
                </c:pt>
                <c:pt idx="123">
                  <c:v>2021-12-24</c:v>
                </c:pt>
                <c:pt idx="124">
                  <c:v>2021-12-29</c:v>
                </c:pt>
                <c:pt idx="125">
                  <c:v>2021-12-31</c:v>
                </c:pt>
                <c:pt idx="126">
                  <c:v>2022-01-03</c:v>
                </c:pt>
                <c:pt idx="127">
                  <c:v>2022-01-04</c:v>
                </c:pt>
                <c:pt idx="128">
                  <c:v>2022-01-06</c:v>
                </c:pt>
                <c:pt idx="129">
                  <c:v>2022-01-07</c:v>
                </c:pt>
                <c:pt idx="130">
                  <c:v>2022-01-08</c:v>
                </c:pt>
                <c:pt idx="131">
                  <c:v>2022-01-11</c:v>
                </c:pt>
                <c:pt idx="132">
                  <c:v>2022-01-12</c:v>
                </c:pt>
                <c:pt idx="133">
                  <c:v>2022-01-17</c:v>
                </c:pt>
                <c:pt idx="134">
                  <c:v>2022-01-18</c:v>
                </c:pt>
                <c:pt idx="135">
                  <c:v>2022-01-19</c:v>
                </c:pt>
                <c:pt idx="136">
                  <c:v>2022-01-22</c:v>
                </c:pt>
                <c:pt idx="137">
                  <c:v>% Acumulado</c:v>
                </c:pt>
              </c:strCache>
            </c:strRef>
          </c:cat>
          <c:val>
            <c:numRef>
              <c:f>'Cuadros y gráficos Lugar'!$K$515:$K$652</c:f>
              <c:numCache>
                <c:formatCode>0.0%</c:formatCode>
                <c:ptCount val="138"/>
                <c:pt idx="0">
                  <c:v>0.1558139534883721</c:v>
                </c:pt>
                <c:pt idx="1">
                  <c:v>0.10244988864142539</c:v>
                </c:pt>
                <c:pt idx="2">
                  <c:v>8.3495145631067955E-2</c:v>
                </c:pt>
                <c:pt idx="3">
                  <c:v>6.6666666666666666E-2</c:v>
                </c:pt>
                <c:pt idx="4">
                  <c:v>0.14915254237288136</c:v>
                </c:pt>
                <c:pt idx="5">
                  <c:v>0.12652439024390244</c:v>
                </c:pt>
                <c:pt idx="6">
                  <c:v>0.12394366197183099</c:v>
                </c:pt>
                <c:pt idx="7">
                  <c:v>9.815950920245399E-2</c:v>
                </c:pt>
                <c:pt idx="8">
                  <c:v>0.14728682170542637</c:v>
                </c:pt>
                <c:pt idx="9">
                  <c:v>6.6225165562913912E-2</c:v>
                </c:pt>
                <c:pt idx="10">
                  <c:v>0.13289902280130292</c:v>
                </c:pt>
                <c:pt idx="11">
                  <c:v>7.9776067179846047E-2</c:v>
                </c:pt>
                <c:pt idx="12">
                  <c:v>0.13454317897371715</c:v>
                </c:pt>
                <c:pt idx="13">
                  <c:v>0.11722141823444283</c:v>
                </c:pt>
                <c:pt idx="14">
                  <c:v>7.9691516709511565E-2</c:v>
                </c:pt>
                <c:pt idx="15">
                  <c:v>7.274063188831742E-2</c:v>
                </c:pt>
                <c:pt idx="16">
                  <c:v>0.11793020457280386</c:v>
                </c:pt>
                <c:pt idx="17">
                  <c:v>0.12039312039312039</c:v>
                </c:pt>
                <c:pt idx="18">
                  <c:v>0.10227272727272728</c:v>
                </c:pt>
                <c:pt idx="19">
                  <c:v>0.18699186991869918</c:v>
                </c:pt>
                <c:pt idx="20">
                  <c:v>0.15291529152915292</c:v>
                </c:pt>
                <c:pt idx="21">
                  <c:v>0.14741035856573706</c:v>
                </c:pt>
                <c:pt idx="22">
                  <c:v>0.16942148760330578</c:v>
                </c:pt>
                <c:pt idx="23">
                  <c:v>0.12410071942446044</c:v>
                </c:pt>
                <c:pt idx="24">
                  <c:v>0.13559322033898305</c:v>
                </c:pt>
                <c:pt idx="25">
                  <c:v>0.14569536423841059</c:v>
                </c:pt>
                <c:pt idx="26">
                  <c:v>0.12612612612612611</c:v>
                </c:pt>
                <c:pt idx="27">
                  <c:v>0.1793103448275862</c:v>
                </c:pt>
                <c:pt idx="28">
                  <c:v>0.20174587778855479</c:v>
                </c:pt>
                <c:pt idx="29">
                  <c:v>0.18260869565217391</c:v>
                </c:pt>
                <c:pt idx="30">
                  <c:v>0.22134387351778656</c:v>
                </c:pt>
                <c:pt idx="31">
                  <c:v>9.4619666048237475E-2</c:v>
                </c:pt>
                <c:pt idx="32">
                  <c:v>0.18487394957983194</c:v>
                </c:pt>
                <c:pt idx="33">
                  <c:v>0.13400758533501897</c:v>
                </c:pt>
                <c:pt idx="34">
                  <c:v>0.2857142857142857</c:v>
                </c:pt>
                <c:pt idx="35">
                  <c:v>0.11720226843100189</c:v>
                </c:pt>
                <c:pt idx="36">
                  <c:v>0.31428571428571428</c:v>
                </c:pt>
                <c:pt idx="37">
                  <c:v>0.16320474777448071</c:v>
                </c:pt>
                <c:pt idx="38">
                  <c:v>0.28464977645305511</c:v>
                </c:pt>
                <c:pt idx="39">
                  <c:v>0.28342245989304815</c:v>
                </c:pt>
                <c:pt idx="40">
                  <c:v>0.22766884531590414</c:v>
                </c:pt>
                <c:pt idx="41">
                  <c:v>0.18398268398268397</c:v>
                </c:pt>
                <c:pt idx="42">
                  <c:v>0.2210796915167095</c:v>
                </c:pt>
                <c:pt idx="43">
                  <c:v>0.15151515151515152</c:v>
                </c:pt>
                <c:pt idx="44">
                  <c:v>0.22427983539094651</c:v>
                </c:pt>
                <c:pt idx="45">
                  <c:v>8.1364829396325458E-2</c:v>
                </c:pt>
                <c:pt idx="46">
                  <c:v>0.21450151057401812</c:v>
                </c:pt>
                <c:pt idx="47">
                  <c:v>0.21943048576214405</c:v>
                </c:pt>
                <c:pt idx="48">
                  <c:v>0.27950310559006208</c:v>
                </c:pt>
                <c:pt idx="49">
                  <c:v>0.21319796954314721</c:v>
                </c:pt>
                <c:pt idx="50">
                  <c:v>0.18808193668528864</c:v>
                </c:pt>
                <c:pt idx="51">
                  <c:v>0.33333333333333331</c:v>
                </c:pt>
                <c:pt idx="52">
                  <c:v>0.10465116279069768</c:v>
                </c:pt>
                <c:pt idx="53">
                  <c:v>0.25217391304347825</c:v>
                </c:pt>
                <c:pt idx="54">
                  <c:v>0.22822299651567945</c:v>
                </c:pt>
                <c:pt idx="55">
                  <c:v>0.34296028880866425</c:v>
                </c:pt>
                <c:pt idx="56">
                  <c:v>0.36746987951807231</c:v>
                </c:pt>
                <c:pt idx="57">
                  <c:v>0.20915032679738563</c:v>
                </c:pt>
                <c:pt idx="58">
                  <c:v>0.1762114537444934</c:v>
                </c:pt>
                <c:pt idx="59">
                  <c:v>0.1964956195244055</c:v>
                </c:pt>
                <c:pt idx="60">
                  <c:v>0.33891213389121339</c:v>
                </c:pt>
                <c:pt idx="61">
                  <c:v>0.28187919463087246</c:v>
                </c:pt>
                <c:pt idx="62">
                  <c:v>0.22588832487309646</c:v>
                </c:pt>
                <c:pt idx="63">
                  <c:v>0.37048192771084337</c:v>
                </c:pt>
                <c:pt idx="64">
                  <c:v>0.28749999999999998</c:v>
                </c:pt>
                <c:pt idx="65">
                  <c:v>0.21865443425076453</c:v>
                </c:pt>
                <c:pt idx="66">
                  <c:v>0.28378378378378377</c:v>
                </c:pt>
                <c:pt idx="67">
                  <c:v>0.28086419753086422</c:v>
                </c:pt>
                <c:pt idx="68">
                  <c:v>0.24347826086956523</c:v>
                </c:pt>
                <c:pt idx="69">
                  <c:v>0.23785166240409208</c:v>
                </c:pt>
                <c:pt idx="70">
                  <c:v>0.15639097744360902</c:v>
                </c:pt>
                <c:pt idx="71">
                  <c:v>0.34285714285714286</c:v>
                </c:pt>
                <c:pt idx="72">
                  <c:v>0.21892655367231639</c:v>
                </c:pt>
                <c:pt idx="73">
                  <c:v>0.2857142857142857</c:v>
                </c:pt>
                <c:pt idx="74">
                  <c:v>0.33195020746887965</c:v>
                </c:pt>
                <c:pt idx="75">
                  <c:v>0.17586206896551723</c:v>
                </c:pt>
                <c:pt idx="76">
                  <c:v>0.37386018237082069</c:v>
                </c:pt>
                <c:pt idx="77">
                  <c:v>0.35800604229607252</c:v>
                </c:pt>
                <c:pt idx="78">
                  <c:v>0.28603603603603606</c:v>
                </c:pt>
                <c:pt idx="79">
                  <c:v>0.38202247191011235</c:v>
                </c:pt>
                <c:pt idx="80">
                  <c:v>0.32098765432098764</c:v>
                </c:pt>
                <c:pt idx="81">
                  <c:v>0.26014319809069214</c:v>
                </c:pt>
                <c:pt idx="82">
                  <c:v>0.29310344827586204</c:v>
                </c:pt>
                <c:pt idx="83">
                  <c:v>0.39660493827160492</c:v>
                </c:pt>
                <c:pt idx="84">
                  <c:v>0.23529411764705882</c:v>
                </c:pt>
                <c:pt idx="85">
                  <c:v>0.34143763213530653</c:v>
                </c:pt>
                <c:pt idx="86">
                  <c:v>0.16834170854271358</c:v>
                </c:pt>
                <c:pt idx="87">
                  <c:v>0.21782178217821782</c:v>
                </c:pt>
                <c:pt idx="88">
                  <c:v>0.24271844660194175</c:v>
                </c:pt>
                <c:pt idx="89">
                  <c:v>0.3964757709251101</c:v>
                </c:pt>
                <c:pt idx="90">
                  <c:v>0.21704545454545454</c:v>
                </c:pt>
                <c:pt idx="91">
                  <c:v>0.10756972111553785</c:v>
                </c:pt>
                <c:pt idx="92">
                  <c:v>0.24629080118694363</c:v>
                </c:pt>
                <c:pt idx="93">
                  <c:v>0.34482758620689657</c:v>
                </c:pt>
                <c:pt idx="94">
                  <c:v>0.37622789783889982</c:v>
                </c:pt>
                <c:pt idx="95">
                  <c:v>0.26282051282051283</c:v>
                </c:pt>
                <c:pt idx="96">
                  <c:v>0.21269841269841269</c:v>
                </c:pt>
                <c:pt idx="97">
                  <c:v>0.31818181818181818</c:v>
                </c:pt>
                <c:pt idx="98">
                  <c:v>0.25622775800711745</c:v>
                </c:pt>
                <c:pt idx="99">
                  <c:v>6.8571428571428575E-2</c:v>
                </c:pt>
                <c:pt idx="100">
                  <c:v>0.34994206257242177</c:v>
                </c:pt>
                <c:pt idx="101">
                  <c:v>0.39351851851851855</c:v>
                </c:pt>
                <c:pt idx="102">
                  <c:v>0.21573604060913706</c:v>
                </c:pt>
                <c:pt idx="103">
                  <c:v>0.43025540275049118</c:v>
                </c:pt>
                <c:pt idx="104">
                  <c:v>0.29268292682926828</c:v>
                </c:pt>
                <c:pt idx="105">
                  <c:v>0.25092250922509224</c:v>
                </c:pt>
                <c:pt idx="106">
                  <c:v>0.24590163934426229</c:v>
                </c:pt>
                <c:pt idx="107">
                  <c:v>0.25</c:v>
                </c:pt>
                <c:pt idx="108">
                  <c:v>0.19138755980861244</c:v>
                </c:pt>
                <c:pt idx="109">
                  <c:v>0.40476190476190477</c:v>
                </c:pt>
                <c:pt idx="110">
                  <c:v>0.32218309859154931</c:v>
                </c:pt>
                <c:pt idx="111">
                  <c:v>0.48878923766816146</c:v>
                </c:pt>
                <c:pt idx="112">
                  <c:v>0.32258064516129031</c:v>
                </c:pt>
                <c:pt idx="113">
                  <c:v>0.31543624161073824</c:v>
                </c:pt>
                <c:pt idx="114">
                  <c:v>0.27578947368421053</c:v>
                </c:pt>
                <c:pt idx="115">
                  <c:v>0.40476190476190477</c:v>
                </c:pt>
                <c:pt idx="116">
                  <c:v>0.26896551724137929</c:v>
                </c:pt>
                <c:pt idx="117">
                  <c:v>0.2413793103448276</c:v>
                </c:pt>
                <c:pt idx="118">
                  <c:v>0.42352941176470588</c:v>
                </c:pt>
                <c:pt idx="119">
                  <c:v>0.3592814371257485</c:v>
                </c:pt>
                <c:pt idx="120">
                  <c:v>0.26773455377574373</c:v>
                </c:pt>
                <c:pt idx="121">
                  <c:v>7.1111111111111111E-2</c:v>
                </c:pt>
                <c:pt idx="122">
                  <c:v>0.31627906976744186</c:v>
                </c:pt>
                <c:pt idx="123">
                  <c:v>0.29613733905579398</c:v>
                </c:pt>
                <c:pt idx="124">
                  <c:v>0.27204783258594917</c:v>
                </c:pt>
                <c:pt idx="125">
                  <c:v>0.44060913705583754</c:v>
                </c:pt>
                <c:pt idx="126">
                  <c:v>0.26699029126213591</c:v>
                </c:pt>
                <c:pt idx="127">
                  <c:v>0.18473895582329317</c:v>
                </c:pt>
                <c:pt idx="128">
                  <c:v>0.23477157360406092</c:v>
                </c:pt>
                <c:pt idx="129">
                  <c:v>0.56370656370656369</c:v>
                </c:pt>
                <c:pt idx="130">
                  <c:v>0.31782945736434109</c:v>
                </c:pt>
                <c:pt idx="131">
                  <c:v>0.18069306930693069</c:v>
                </c:pt>
                <c:pt idx="132">
                  <c:v>0.25689223057644112</c:v>
                </c:pt>
                <c:pt idx="133">
                  <c:v>0.25</c:v>
                </c:pt>
                <c:pt idx="134">
                  <c:v>0.29558011049723759</c:v>
                </c:pt>
                <c:pt idx="135">
                  <c:v>0.36965294592413239</c:v>
                </c:pt>
                <c:pt idx="136">
                  <c:v>0.46448087431693991</c:v>
                </c:pt>
                <c:pt idx="137">
                  <c:v>0.21941510382984838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B-4657-B8DB-281694261206}"/>
            </c:ext>
          </c:extLst>
        </c:ser>
        <c:ser>
          <c:idx val="2"/>
          <c:order val="2"/>
          <c:tx>
            <c:strRef>
              <c:f>'Cuadros y gráficos Lugar'!$L$514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66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Lugar'!$C$515:$C$652</c:f>
              <c:strCache>
                <c:ptCount val="138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2021-09-22</c:v>
                </c:pt>
                <c:pt idx="80">
                  <c:v>2021-09-23</c:v>
                </c:pt>
                <c:pt idx="81">
                  <c:v>2021-09-24</c:v>
                </c:pt>
                <c:pt idx="82">
                  <c:v>2021-09-25</c:v>
                </c:pt>
                <c:pt idx="83">
                  <c:v>2021-09-27</c:v>
                </c:pt>
                <c:pt idx="84">
                  <c:v>2021-09-28</c:v>
                </c:pt>
                <c:pt idx="85">
                  <c:v>2021-09-29</c:v>
                </c:pt>
                <c:pt idx="86">
                  <c:v>2021-09-30</c:v>
                </c:pt>
                <c:pt idx="87">
                  <c:v>2021-10-01</c:v>
                </c:pt>
                <c:pt idx="88">
                  <c:v>2021-10-06</c:v>
                </c:pt>
                <c:pt idx="89">
                  <c:v>2021-10-11</c:v>
                </c:pt>
                <c:pt idx="90">
                  <c:v>2021-10-12</c:v>
                </c:pt>
                <c:pt idx="91">
                  <c:v>2021-10-13</c:v>
                </c:pt>
                <c:pt idx="92">
                  <c:v>2021-10-14</c:v>
                </c:pt>
                <c:pt idx="93">
                  <c:v>2021-10-15</c:v>
                </c:pt>
                <c:pt idx="94">
                  <c:v>2021-10-16</c:v>
                </c:pt>
                <c:pt idx="95">
                  <c:v>2021-10-19</c:v>
                </c:pt>
                <c:pt idx="96">
                  <c:v>2021-10-20</c:v>
                </c:pt>
                <c:pt idx="97">
                  <c:v>2021-10-26</c:v>
                </c:pt>
                <c:pt idx="98">
                  <c:v>2021-10-27</c:v>
                </c:pt>
                <c:pt idx="99">
                  <c:v>2021-10-28</c:v>
                </c:pt>
                <c:pt idx="100">
                  <c:v>2021-11-02</c:v>
                </c:pt>
                <c:pt idx="101">
                  <c:v>2021-11-03</c:v>
                </c:pt>
                <c:pt idx="102">
                  <c:v>2021-11-06</c:v>
                </c:pt>
                <c:pt idx="103">
                  <c:v>2021-11-09</c:v>
                </c:pt>
                <c:pt idx="104">
                  <c:v>2021-11-10</c:v>
                </c:pt>
                <c:pt idx="105">
                  <c:v>2021-11-12</c:v>
                </c:pt>
                <c:pt idx="106">
                  <c:v>2021-11-17</c:v>
                </c:pt>
                <c:pt idx="107">
                  <c:v>2021-11-18</c:v>
                </c:pt>
                <c:pt idx="108">
                  <c:v>2021-11-19</c:v>
                </c:pt>
                <c:pt idx="109">
                  <c:v>2021-11-23</c:v>
                </c:pt>
                <c:pt idx="110">
                  <c:v>2021-11-25</c:v>
                </c:pt>
                <c:pt idx="111">
                  <c:v>2021-11-26</c:v>
                </c:pt>
                <c:pt idx="112">
                  <c:v>2021-11-29</c:v>
                </c:pt>
                <c:pt idx="113">
                  <c:v>2021-12-03</c:v>
                </c:pt>
                <c:pt idx="114">
                  <c:v>2021-12-04</c:v>
                </c:pt>
                <c:pt idx="115">
                  <c:v>2021-12-07</c:v>
                </c:pt>
                <c:pt idx="116">
                  <c:v>2021-12-09</c:v>
                </c:pt>
                <c:pt idx="117">
                  <c:v>2021-12-11</c:v>
                </c:pt>
                <c:pt idx="118">
                  <c:v>2021-12-13</c:v>
                </c:pt>
                <c:pt idx="119">
                  <c:v>2021-12-14</c:v>
                </c:pt>
                <c:pt idx="120">
                  <c:v>2021-12-15</c:v>
                </c:pt>
                <c:pt idx="121">
                  <c:v>2021-12-21</c:v>
                </c:pt>
                <c:pt idx="122">
                  <c:v>2021-12-23</c:v>
                </c:pt>
                <c:pt idx="123">
                  <c:v>2021-12-24</c:v>
                </c:pt>
                <c:pt idx="124">
                  <c:v>2021-12-29</c:v>
                </c:pt>
                <c:pt idx="125">
                  <c:v>2021-12-31</c:v>
                </c:pt>
                <c:pt idx="126">
                  <c:v>2022-01-03</c:v>
                </c:pt>
                <c:pt idx="127">
                  <c:v>2022-01-04</c:v>
                </c:pt>
                <c:pt idx="128">
                  <c:v>2022-01-06</c:v>
                </c:pt>
                <c:pt idx="129">
                  <c:v>2022-01-07</c:v>
                </c:pt>
                <c:pt idx="130">
                  <c:v>2022-01-08</c:v>
                </c:pt>
                <c:pt idx="131">
                  <c:v>2022-01-11</c:v>
                </c:pt>
                <c:pt idx="132">
                  <c:v>2022-01-12</c:v>
                </c:pt>
                <c:pt idx="133">
                  <c:v>2022-01-17</c:v>
                </c:pt>
                <c:pt idx="134">
                  <c:v>2022-01-18</c:v>
                </c:pt>
                <c:pt idx="135">
                  <c:v>2022-01-19</c:v>
                </c:pt>
                <c:pt idx="136">
                  <c:v>2022-01-22</c:v>
                </c:pt>
                <c:pt idx="137">
                  <c:v>% Acumulado</c:v>
                </c:pt>
              </c:strCache>
            </c:strRef>
          </c:cat>
          <c:val>
            <c:numRef>
              <c:f>'Cuadros y gráficos Lugar'!$L$515:$L$652</c:f>
              <c:numCache>
                <c:formatCode>0.0%</c:formatCode>
                <c:ptCount val="138"/>
                <c:pt idx="0">
                  <c:v>4.6511627906976744E-3</c:v>
                </c:pt>
                <c:pt idx="1">
                  <c:v>6.6815144766146995E-3</c:v>
                </c:pt>
                <c:pt idx="2">
                  <c:v>3.8834951456310678E-3</c:v>
                </c:pt>
                <c:pt idx="3">
                  <c:v>2.9304029304029304E-3</c:v>
                </c:pt>
                <c:pt idx="4">
                  <c:v>1.0169491525423728E-2</c:v>
                </c:pt>
                <c:pt idx="5">
                  <c:v>4.5731707317073168E-3</c:v>
                </c:pt>
                <c:pt idx="6">
                  <c:v>9.8591549295774655E-3</c:v>
                </c:pt>
                <c:pt idx="7">
                  <c:v>0</c:v>
                </c:pt>
                <c:pt idx="8">
                  <c:v>0</c:v>
                </c:pt>
                <c:pt idx="9">
                  <c:v>6.6225165562913907E-3</c:v>
                </c:pt>
                <c:pt idx="10">
                  <c:v>7.1661237785016286E-3</c:v>
                </c:pt>
                <c:pt idx="11">
                  <c:v>3.4989503149055285E-3</c:v>
                </c:pt>
                <c:pt idx="12">
                  <c:v>1.3767209011264081E-2</c:v>
                </c:pt>
                <c:pt idx="13">
                  <c:v>1.3024602026049204E-2</c:v>
                </c:pt>
                <c:pt idx="14">
                  <c:v>1.2853470437017994E-3</c:v>
                </c:pt>
                <c:pt idx="15">
                  <c:v>1.4695077149155032E-3</c:v>
                </c:pt>
                <c:pt idx="16">
                  <c:v>3.6101083032490976E-3</c:v>
                </c:pt>
                <c:pt idx="17">
                  <c:v>7.125307125307126E-2</c:v>
                </c:pt>
                <c:pt idx="18">
                  <c:v>3.9772727272727272E-2</c:v>
                </c:pt>
                <c:pt idx="19">
                  <c:v>5.6910569105691054E-2</c:v>
                </c:pt>
                <c:pt idx="20">
                  <c:v>1.2101210121012101E-2</c:v>
                </c:pt>
                <c:pt idx="21">
                  <c:v>9.1633466135458169E-2</c:v>
                </c:pt>
                <c:pt idx="22">
                  <c:v>8.6776859504132234E-2</c:v>
                </c:pt>
                <c:pt idx="23">
                  <c:v>1.4388489208633094E-2</c:v>
                </c:pt>
                <c:pt idx="24">
                  <c:v>2.9055690072639227E-2</c:v>
                </c:pt>
                <c:pt idx="25">
                  <c:v>3.3112582781456956E-2</c:v>
                </c:pt>
                <c:pt idx="26">
                  <c:v>2.7027027027027029E-2</c:v>
                </c:pt>
                <c:pt idx="27">
                  <c:v>3.1034482758620689E-2</c:v>
                </c:pt>
                <c:pt idx="28">
                  <c:v>1.066925315227934E-2</c:v>
                </c:pt>
                <c:pt idx="29">
                  <c:v>4.3478260869565216E-2</c:v>
                </c:pt>
                <c:pt idx="30">
                  <c:v>1.9762845849802372E-2</c:v>
                </c:pt>
                <c:pt idx="31">
                  <c:v>9.2764378478664197E-3</c:v>
                </c:pt>
                <c:pt idx="32">
                  <c:v>5.0420168067226892E-2</c:v>
                </c:pt>
                <c:pt idx="33">
                  <c:v>2.7812895069532238E-2</c:v>
                </c:pt>
                <c:pt idx="34">
                  <c:v>5.1020408163265307E-2</c:v>
                </c:pt>
                <c:pt idx="35">
                  <c:v>1.890359168241966E-2</c:v>
                </c:pt>
                <c:pt idx="36">
                  <c:v>2.3809523809523808E-2</c:v>
                </c:pt>
                <c:pt idx="37">
                  <c:v>3.5608308605341248E-2</c:v>
                </c:pt>
                <c:pt idx="38">
                  <c:v>1.3412816691505217E-2</c:v>
                </c:pt>
                <c:pt idx="39">
                  <c:v>2.6737967914438502E-2</c:v>
                </c:pt>
                <c:pt idx="40">
                  <c:v>2.9411764705882353E-2</c:v>
                </c:pt>
                <c:pt idx="41">
                  <c:v>8.658008658008658E-3</c:v>
                </c:pt>
                <c:pt idx="42">
                  <c:v>1.4138817480719794E-2</c:v>
                </c:pt>
                <c:pt idx="43">
                  <c:v>4.329004329004329E-3</c:v>
                </c:pt>
                <c:pt idx="44">
                  <c:v>2.2633744855967079E-2</c:v>
                </c:pt>
                <c:pt idx="45">
                  <c:v>2.8871391076115485E-2</c:v>
                </c:pt>
                <c:pt idx="46">
                  <c:v>2.7190332326283987E-2</c:v>
                </c:pt>
                <c:pt idx="47">
                  <c:v>4.8576214405360134E-2</c:v>
                </c:pt>
                <c:pt idx="48">
                  <c:v>1.8633540372670808E-2</c:v>
                </c:pt>
                <c:pt idx="49">
                  <c:v>3.0456852791878174E-2</c:v>
                </c:pt>
                <c:pt idx="50">
                  <c:v>1.11731843575419E-2</c:v>
                </c:pt>
                <c:pt idx="51">
                  <c:v>2.8571428571428571E-2</c:v>
                </c:pt>
                <c:pt idx="52">
                  <c:v>2.1802325581395349E-2</c:v>
                </c:pt>
                <c:pt idx="53">
                  <c:v>3.4782608695652174E-2</c:v>
                </c:pt>
                <c:pt idx="54">
                  <c:v>1.7421602787456445E-2</c:v>
                </c:pt>
                <c:pt idx="55">
                  <c:v>5.0541516245487361E-2</c:v>
                </c:pt>
                <c:pt idx="56">
                  <c:v>3.0120481927710843E-2</c:v>
                </c:pt>
                <c:pt idx="57">
                  <c:v>5.5555555555555552E-2</c:v>
                </c:pt>
                <c:pt idx="58">
                  <c:v>3.0837004405286344E-2</c:v>
                </c:pt>
                <c:pt idx="59">
                  <c:v>2.6282853566958697E-2</c:v>
                </c:pt>
                <c:pt idx="60">
                  <c:v>2.9288702928870293E-2</c:v>
                </c:pt>
                <c:pt idx="61">
                  <c:v>7.3825503355704702E-2</c:v>
                </c:pt>
                <c:pt idx="62">
                  <c:v>3.2994923857868022E-2</c:v>
                </c:pt>
                <c:pt idx="63">
                  <c:v>3.313253012048193E-2</c:v>
                </c:pt>
                <c:pt idx="64">
                  <c:v>3.9583333333333331E-2</c:v>
                </c:pt>
                <c:pt idx="65">
                  <c:v>1.834862385321101E-2</c:v>
                </c:pt>
                <c:pt idx="66">
                  <c:v>2.0270270270270271E-2</c:v>
                </c:pt>
                <c:pt idx="67">
                  <c:v>2.4691358024691357E-2</c:v>
                </c:pt>
                <c:pt idx="68">
                  <c:v>9.2753623188405798E-2</c:v>
                </c:pt>
                <c:pt idx="69">
                  <c:v>2.557544757033248E-2</c:v>
                </c:pt>
                <c:pt idx="70">
                  <c:v>1.6541353383458645E-2</c:v>
                </c:pt>
                <c:pt idx="71">
                  <c:v>4.2857142857142858E-2</c:v>
                </c:pt>
                <c:pt idx="72">
                  <c:v>4.0960451977401127E-2</c:v>
                </c:pt>
                <c:pt idx="73">
                  <c:v>4.0178571428571432E-2</c:v>
                </c:pt>
                <c:pt idx="74">
                  <c:v>4.7717842323651449E-2</c:v>
                </c:pt>
                <c:pt idx="75">
                  <c:v>5.8620689655172413E-2</c:v>
                </c:pt>
                <c:pt idx="76">
                  <c:v>6.5349544072948323E-2</c:v>
                </c:pt>
                <c:pt idx="77">
                  <c:v>5.2870090634441085E-2</c:v>
                </c:pt>
                <c:pt idx="78">
                  <c:v>4.72972972972973E-2</c:v>
                </c:pt>
                <c:pt idx="79">
                  <c:v>2.247191011235955E-2</c:v>
                </c:pt>
                <c:pt idx="80">
                  <c:v>1.2345679012345678E-2</c:v>
                </c:pt>
                <c:pt idx="81">
                  <c:v>2.9832935560859187E-2</c:v>
                </c:pt>
                <c:pt idx="82">
                  <c:v>2.5862068965517241E-2</c:v>
                </c:pt>
                <c:pt idx="83">
                  <c:v>3.5493827160493825E-2</c:v>
                </c:pt>
                <c:pt idx="84">
                  <c:v>8.8235294117647065E-2</c:v>
                </c:pt>
                <c:pt idx="85">
                  <c:v>8.5623678646934459E-2</c:v>
                </c:pt>
                <c:pt idx="86">
                  <c:v>6.2814070351758788E-2</c:v>
                </c:pt>
                <c:pt idx="87">
                  <c:v>7.1782178217821777E-2</c:v>
                </c:pt>
                <c:pt idx="88">
                  <c:v>1.9417475728155338E-2</c:v>
                </c:pt>
                <c:pt idx="89">
                  <c:v>0.11453744493392071</c:v>
                </c:pt>
                <c:pt idx="90">
                  <c:v>3.1818181818181815E-2</c:v>
                </c:pt>
                <c:pt idx="91">
                  <c:v>1.1952191235059761E-2</c:v>
                </c:pt>
                <c:pt idx="92">
                  <c:v>2.6706231454005934E-2</c:v>
                </c:pt>
                <c:pt idx="93">
                  <c:v>0.20689655172413793</c:v>
                </c:pt>
                <c:pt idx="94">
                  <c:v>7.5638506876227904E-2</c:v>
                </c:pt>
                <c:pt idx="95">
                  <c:v>3.2051282051282048E-2</c:v>
                </c:pt>
                <c:pt idx="96">
                  <c:v>4.4444444444444446E-2</c:v>
                </c:pt>
                <c:pt idx="97">
                  <c:v>9.0909090909090912E-2</c:v>
                </c:pt>
                <c:pt idx="98">
                  <c:v>1.0676156583629894E-2</c:v>
                </c:pt>
                <c:pt idx="99">
                  <c:v>1.1428571428571429E-2</c:v>
                </c:pt>
                <c:pt idx="100">
                  <c:v>6.0254924681344149E-2</c:v>
                </c:pt>
                <c:pt idx="101">
                  <c:v>8.5648148148148154E-2</c:v>
                </c:pt>
                <c:pt idx="102">
                  <c:v>3.8071065989847719E-2</c:v>
                </c:pt>
                <c:pt idx="103">
                  <c:v>4.3222003929273084E-2</c:v>
                </c:pt>
                <c:pt idx="104">
                  <c:v>5.6910569105691054E-2</c:v>
                </c:pt>
                <c:pt idx="105">
                  <c:v>5.5350553505535055E-2</c:v>
                </c:pt>
                <c:pt idx="106">
                  <c:v>0.11475409836065574</c:v>
                </c:pt>
                <c:pt idx="107">
                  <c:v>4.6875E-2</c:v>
                </c:pt>
                <c:pt idx="108">
                  <c:v>4.784688995215311E-2</c:v>
                </c:pt>
                <c:pt idx="109">
                  <c:v>3.968253968253968E-2</c:v>
                </c:pt>
                <c:pt idx="110">
                  <c:v>2.1126760563380281E-2</c:v>
                </c:pt>
                <c:pt idx="111">
                  <c:v>7.623318385650224E-2</c:v>
                </c:pt>
                <c:pt idx="112">
                  <c:v>3.6866359447004608E-2</c:v>
                </c:pt>
                <c:pt idx="113">
                  <c:v>7.7181208053691275E-2</c:v>
                </c:pt>
                <c:pt idx="114">
                  <c:v>3.5789473684210524E-2</c:v>
                </c:pt>
                <c:pt idx="115">
                  <c:v>0.11904761904761904</c:v>
                </c:pt>
                <c:pt idx="116">
                  <c:v>7.0689655172413796E-2</c:v>
                </c:pt>
                <c:pt idx="117">
                  <c:v>5.9310344827586209E-2</c:v>
                </c:pt>
                <c:pt idx="118">
                  <c:v>9.8039215686274508E-2</c:v>
                </c:pt>
                <c:pt idx="119">
                  <c:v>4.1916167664670656E-2</c:v>
                </c:pt>
                <c:pt idx="120">
                  <c:v>3.6613272311212815E-2</c:v>
                </c:pt>
                <c:pt idx="121">
                  <c:v>1.3333333333333334E-2</c:v>
                </c:pt>
                <c:pt idx="122">
                  <c:v>7.2868217054263565E-2</c:v>
                </c:pt>
                <c:pt idx="123">
                  <c:v>9.4420600858369105E-2</c:v>
                </c:pt>
                <c:pt idx="124">
                  <c:v>4.9327354260089683E-2</c:v>
                </c:pt>
                <c:pt idx="125">
                  <c:v>0.11370558375634518</c:v>
                </c:pt>
                <c:pt idx="126">
                  <c:v>8.9805825242718448E-2</c:v>
                </c:pt>
                <c:pt idx="127">
                  <c:v>0.15261044176706828</c:v>
                </c:pt>
                <c:pt idx="128">
                  <c:v>8.2487309644670048E-2</c:v>
                </c:pt>
                <c:pt idx="129">
                  <c:v>5.1480051480051477E-2</c:v>
                </c:pt>
                <c:pt idx="130">
                  <c:v>6.9767441860465115E-2</c:v>
                </c:pt>
                <c:pt idx="131">
                  <c:v>3.4653465346534656E-2</c:v>
                </c:pt>
                <c:pt idx="132">
                  <c:v>4.3859649122807015E-2</c:v>
                </c:pt>
                <c:pt idx="133">
                  <c:v>1.5625E-2</c:v>
                </c:pt>
                <c:pt idx="134">
                  <c:v>3.3149171270718231E-2</c:v>
                </c:pt>
                <c:pt idx="135">
                  <c:v>6.0532687651331719E-2</c:v>
                </c:pt>
                <c:pt idx="136">
                  <c:v>5.1912568306010931E-2</c:v>
                </c:pt>
                <c:pt idx="137">
                  <c:v>3.3872242581016024E-2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EB-4657-B8DB-2816942612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54684020598604022"/>
          <c:h val="6.676604593565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1.6826679666744268E-2"/>
          <c:w val="0.9459491069214313"/>
          <c:h val="0.70990674810505416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Lugar'!$J$841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73"/>
              <c:layout>
                <c:manualLayout>
                  <c:x val="-2.3911983320705388E-3"/>
                  <c:y val="-6.50872045499522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B0-4AF7-AF2D-0AA65E07DD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Lugar'!$C$842:$C$974</c:f>
              <c:strCache>
                <c:ptCount val="133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2021-09-22</c:v>
                </c:pt>
                <c:pt idx="77">
                  <c:v>2021-09-23</c:v>
                </c:pt>
                <c:pt idx="78">
                  <c:v>2021-09-24</c:v>
                </c:pt>
                <c:pt idx="79">
                  <c:v>2021-09-25</c:v>
                </c:pt>
                <c:pt idx="80">
                  <c:v>2021-09-27</c:v>
                </c:pt>
                <c:pt idx="81">
                  <c:v>2021-09-28</c:v>
                </c:pt>
                <c:pt idx="82">
                  <c:v>2021-09-29</c:v>
                </c:pt>
                <c:pt idx="83">
                  <c:v>2021-09-30</c:v>
                </c:pt>
                <c:pt idx="84">
                  <c:v>2021-10-01</c:v>
                </c:pt>
                <c:pt idx="85">
                  <c:v>2021-10-05</c:v>
                </c:pt>
                <c:pt idx="86">
                  <c:v>2021-10-11</c:v>
                </c:pt>
                <c:pt idx="87">
                  <c:v>2021-10-13</c:v>
                </c:pt>
                <c:pt idx="88">
                  <c:v>2021-10-14</c:v>
                </c:pt>
                <c:pt idx="89">
                  <c:v>2021-10-15</c:v>
                </c:pt>
                <c:pt idx="90">
                  <c:v>2021-10-16</c:v>
                </c:pt>
                <c:pt idx="91">
                  <c:v>2021-10-19</c:v>
                </c:pt>
                <c:pt idx="92">
                  <c:v>2021-10-20</c:v>
                </c:pt>
                <c:pt idx="93">
                  <c:v>2021-10-22</c:v>
                </c:pt>
                <c:pt idx="94">
                  <c:v>2021-10-26</c:v>
                </c:pt>
                <c:pt idx="95">
                  <c:v>2021-10-27</c:v>
                </c:pt>
                <c:pt idx="96">
                  <c:v>2021-11-02</c:v>
                </c:pt>
                <c:pt idx="97">
                  <c:v>2021-11-03</c:v>
                </c:pt>
                <c:pt idx="98">
                  <c:v>2021-11-06</c:v>
                </c:pt>
                <c:pt idx="99">
                  <c:v>2021-11-09</c:v>
                </c:pt>
                <c:pt idx="100">
                  <c:v>2021-11-10</c:v>
                </c:pt>
                <c:pt idx="101">
                  <c:v>2021-11-17</c:v>
                </c:pt>
                <c:pt idx="102">
                  <c:v>2021-11-22</c:v>
                </c:pt>
                <c:pt idx="103">
                  <c:v>2021-11-24</c:v>
                </c:pt>
                <c:pt idx="104">
                  <c:v>2021-11-25</c:v>
                </c:pt>
                <c:pt idx="105">
                  <c:v>2021-11-26</c:v>
                </c:pt>
                <c:pt idx="106">
                  <c:v>2021-11-29</c:v>
                </c:pt>
                <c:pt idx="107">
                  <c:v>2021-12-04</c:v>
                </c:pt>
                <c:pt idx="108">
                  <c:v>2021-12-07</c:v>
                </c:pt>
                <c:pt idx="109">
                  <c:v>2021-12-09</c:v>
                </c:pt>
                <c:pt idx="110">
                  <c:v>2021-12-10</c:v>
                </c:pt>
                <c:pt idx="111">
                  <c:v>2021-12-11</c:v>
                </c:pt>
                <c:pt idx="112">
                  <c:v>2021-12-13</c:v>
                </c:pt>
                <c:pt idx="113">
                  <c:v>2021-12-15</c:v>
                </c:pt>
                <c:pt idx="114">
                  <c:v>2021-12-23</c:v>
                </c:pt>
                <c:pt idx="115">
                  <c:v>2021-12-24</c:v>
                </c:pt>
                <c:pt idx="116">
                  <c:v>2021-12-27</c:v>
                </c:pt>
                <c:pt idx="117">
                  <c:v>2021-12-29</c:v>
                </c:pt>
                <c:pt idx="118">
                  <c:v>2021-12-31</c:v>
                </c:pt>
                <c:pt idx="119">
                  <c:v>2022-01-03</c:v>
                </c:pt>
                <c:pt idx="120">
                  <c:v>2022-01-04</c:v>
                </c:pt>
                <c:pt idx="121">
                  <c:v>2022-01-06</c:v>
                </c:pt>
                <c:pt idx="122">
                  <c:v>2022-01-07</c:v>
                </c:pt>
                <c:pt idx="123">
                  <c:v>2022-01-08</c:v>
                </c:pt>
                <c:pt idx="124">
                  <c:v>2022-01-11</c:v>
                </c:pt>
                <c:pt idx="125">
                  <c:v>2022-01-12</c:v>
                </c:pt>
                <c:pt idx="126">
                  <c:v>2022-01-17</c:v>
                </c:pt>
                <c:pt idx="127">
                  <c:v>2022-01-18</c:v>
                </c:pt>
                <c:pt idx="128">
                  <c:v>2022-01-19</c:v>
                </c:pt>
                <c:pt idx="129">
                  <c:v>2022-01-22</c:v>
                </c:pt>
                <c:pt idx="130">
                  <c:v>2022-01-24</c:v>
                </c:pt>
                <c:pt idx="131">
                  <c:v>2022-01-29</c:v>
                </c:pt>
                <c:pt idx="132">
                  <c:v>% Acumulado</c:v>
                </c:pt>
              </c:strCache>
            </c:strRef>
          </c:cat>
          <c:val>
            <c:numRef>
              <c:f>'Cuadros y gráficos Lugar'!$J$842:$J$974</c:f>
              <c:numCache>
                <c:formatCode>0.0%</c:formatCode>
                <c:ptCount val="133"/>
                <c:pt idx="0">
                  <c:v>0.83955223880597019</c:v>
                </c:pt>
                <c:pt idx="1">
                  <c:v>0.88440860215053763</c:v>
                </c:pt>
                <c:pt idx="2">
                  <c:v>0.85638998682476941</c:v>
                </c:pt>
                <c:pt idx="3">
                  <c:v>0.82750582750582746</c:v>
                </c:pt>
                <c:pt idx="4">
                  <c:v>0.86086956521739133</c:v>
                </c:pt>
                <c:pt idx="5">
                  <c:v>0.8428720083246618</c:v>
                </c:pt>
                <c:pt idx="6">
                  <c:v>0.86337760910815942</c:v>
                </c:pt>
                <c:pt idx="7">
                  <c:v>0.8528138528138528</c:v>
                </c:pt>
                <c:pt idx="8">
                  <c:v>0.80338983050847457</c:v>
                </c:pt>
                <c:pt idx="9">
                  <c:v>0.83676268861454051</c:v>
                </c:pt>
                <c:pt idx="10">
                  <c:v>0.87512291052114066</c:v>
                </c:pt>
                <c:pt idx="11">
                  <c:v>0.87576374745417518</c:v>
                </c:pt>
                <c:pt idx="12">
                  <c:v>0.84398340248962656</c:v>
                </c:pt>
                <c:pt idx="13">
                  <c:v>0.7975460122699386</c:v>
                </c:pt>
                <c:pt idx="14">
                  <c:v>0.87272727272727268</c:v>
                </c:pt>
                <c:pt idx="15">
                  <c:v>0.84905660377358494</c:v>
                </c:pt>
                <c:pt idx="16">
                  <c:v>0.88328075709779175</c:v>
                </c:pt>
                <c:pt idx="17">
                  <c:v>0.82067510548523204</c:v>
                </c:pt>
                <c:pt idx="18">
                  <c:v>0.85185185185185186</c:v>
                </c:pt>
                <c:pt idx="19">
                  <c:v>0.80246913580246915</c:v>
                </c:pt>
                <c:pt idx="20">
                  <c:v>0.84276729559748431</c:v>
                </c:pt>
                <c:pt idx="21">
                  <c:v>0.8839285714285714</c:v>
                </c:pt>
                <c:pt idx="22">
                  <c:v>0.76258992805755399</c:v>
                </c:pt>
                <c:pt idx="23">
                  <c:v>0.772887323943662</c:v>
                </c:pt>
                <c:pt idx="24">
                  <c:v>0.75914634146341464</c:v>
                </c:pt>
                <c:pt idx="25">
                  <c:v>0.83622828784119108</c:v>
                </c:pt>
                <c:pt idx="26">
                  <c:v>0.86086956521739133</c:v>
                </c:pt>
                <c:pt idx="27">
                  <c:v>0.75</c:v>
                </c:pt>
                <c:pt idx="28">
                  <c:v>0.81847133757961787</c:v>
                </c:pt>
                <c:pt idx="29">
                  <c:v>0.83263598326359833</c:v>
                </c:pt>
                <c:pt idx="30">
                  <c:v>0.71171171171171166</c:v>
                </c:pt>
                <c:pt idx="31">
                  <c:v>0.75630252100840334</c:v>
                </c:pt>
                <c:pt idx="32">
                  <c:v>0.72857142857142854</c:v>
                </c:pt>
                <c:pt idx="33">
                  <c:v>0.56774193548387097</c:v>
                </c:pt>
                <c:pt idx="34">
                  <c:v>0.55851063829787229</c:v>
                </c:pt>
                <c:pt idx="35">
                  <c:v>0.64673913043478259</c:v>
                </c:pt>
                <c:pt idx="36">
                  <c:v>0.74235807860262004</c:v>
                </c:pt>
                <c:pt idx="37">
                  <c:v>0.73369565217391308</c:v>
                </c:pt>
                <c:pt idx="38">
                  <c:v>0.79824561403508776</c:v>
                </c:pt>
                <c:pt idx="39">
                  <c:v>0.75943396226415094</c:v>
                </c:pt>
                <c:pt idx="40">
                  <c:v>0.69773299748110829</c:v>
                </c:pt>
                <c:pt idx="41">
                  <c:v>0.81165919282511212</c:v>
                </c:pt>
                <c:pt idx="42">
                  <c:v>0.84946236559139787</c:v>
                </c:pt>
                <c:pt idx="43">
                  <c:v>0.79190751445086704</c:v>
                </c:pt>
                <c:pt idx="44">
                  <c:v>0.60185185185185186</c:v>
                </c:pt>
                <c:pt idx="45">
                  <c:v>0.67672413793103448</c:v>
                </c:pt>
                <c:pt idx="46">
                  <c:v>0.71567043618739901</c:v>
                </c:pt>
                <c:pt idx="47">
                  <c:v>0.53551912568306015</c:v>
                </c:pt>
                <c:pt idx="48">
                  <c:v>0.80192307692307696</c:v>
                </c:pt>
                <c:pt idx="49">
                  <c:v>0.63456790123456785</c:v>
                </c:pt>
                <c:pt idx="50">
                  <c:v>0.53097345132743368</c:v>
                </c:pt>
                <c:pt idx="51">
                  <c:v>0.64615384615384619</c:v>
                </c:pt>
                <c:pt idx="52">
                  <c:v>0.7744874715261959</c:v>
                </c:pt>
                <c:pt idx="53">
                  <c:v>0.6181229773462783</c:v>
                </c:pt>
                <c:pt idx="54">
                  <c:v>0.75647668393782386</c:v>
                </c:pt>
                <c:pt idx="55">
                  <c:v>0.61403508771929827</c:v>
                </c:pt>
                <c:pt idx="56">
                  <c:v>0.80686695278969955</c:v>
                </c:pt>
                <c:pt idx="57">
                  <c:v>0.74137931034482762</c:v>
                </c:pt>
                <c:pt idx="58">
                  <c:v>0.42528735632183906</c:v>
                </c:pt>
                <c:pt idx="59">
                  <c:v>0.54828660436137067</c:v>
                </c:pt>
                <c:pt idx="60">
                  <c:v>0.42805755395683454</c:v>
                </c:pt>
                <c:pt idx="61">
                  <c:v>0.61029411764705888</c:v>
                </c:pt>
                <c:pt idx="62">
                  <c:v>0.58620689655172409</c:v>
                </c:pt>
                <c:pt idx="63">
                  <c:v>0.62637362637362637</c:v>
                </c:pt>
                <c:pt idx="64">
                  <c:v>0.69277845777233782</c:v>
                </c:pt>
                <c:pt idx="65">
                  <c:v>0.710594315245478</c:v>
                </c:pt>
                <c:pt idx="66">
                  <c:v>0.76923076923076927</c:v>
                </c:pt>
                <c:pt idx="67">
                  <c:v>0.39240506329113922</c:v>
                </c:pt>
                <c:pt idx="68">
                  <c:v>0.68695652173913047</c:v>
                </c:pt>
                <c:pt idx="69">
                  <c:v>0.60142348754448394</c:v>
                </c:pt>
                <c:pt idx="70">
                  <c:v>0.52</c:v>
                </c:pt>
                <c:pt idx="71">
                  <c:v>0.46677740863787376</c:v>
                </c:pt>
                <c:pt idx="72">
                  <c:v>0.6</c:v>
                </c:pt>
                <c:pt idx="73">
                  <c:v>0.42537313432835822</c:v>
                </c:pt>
                <c:pt idx="74">
                  <c:v>0.6776859504132231</c:v>
                </c:pt>
                <c:pt idx="75">
                  <c:v>0.67102396514161222</c:v>
                </c:pt>
                <c:pt idx="76">
                  <c:v>0.60632911392405064</c:v>
                </c:pt>
                <c:pt idx="77">
                  <c:v>0.5252808988764045</c:v>
                </c:pt>
                <c:pt idx="78">
                  <c:v>0.46458923512747874</c:v>
                </c:pt>
                <c:pt idx="79">
                  <c:v>0.51578947368421058</c:v>
                </c:pt>
                <c:pt idx="80">
                  <c:v>0.5117924528301887</c:v>
                </c:pt>
                <c:pt idx="81">
                  <c:v>0.58730158730158732</c:v>
                </c:pt>
                <c:pt idx="82">
                  <c:v>0.56686046511627908</c:v>
                </c:pt>
                <c:pt idx="83">
                  <c:v>0.45077720207253885</c:v>
                </c:pt>
                <c:pt idx="84">
                  <c:v>0.53726708074534157</c:v>
                </c:pt>
                <c:pt idx="85">
                  <c:v>0.69230769230769229</c:v>
                </c:pt>
                <c:pt idx="86">
                  <c:v>0.52941176470588236</c:v>
                </c:pt>
                <c:pt idx="87">
                  <c:v>0.5851648351648352</c:v>
                </c:pt>
                <c:pt idx="88">
                  <c:v>0.56944444444444442</c:v>
                </c:pt>
                <c:pt idx="89">
                  <c:v>0.68571428571428572</c:v>
                </c:pt>
                <c:pt idx="90">
                  <c:v>0.56553398058252424</c:v>
                </c:pt>
                <c:pt idx="91">
                  <c:v>0.59388646288209612</c:v>
                </c:pt>
                <c:pt idx="92">
                  <c:v>0.67990074441687343</c:v>
                </c:pt>
                <c:pt idx="93">
                  <c:v>0.52118644067796616</c:v>
                </c:pt>
                <c:pt idx="94">
                  <c:v>0.56000000000000005</c:v>
                </c:pt>
                <c:pt idx="95">
                  <c:v>0.54032258064516125</c:v>
                </c:pt>
                <c:pt idx="96">
                  <c:v>0.64436619718309862</c:v>
                </c:pt>
                <c:pt idx="97">
                  <c:v>0.48905109489051096</c:v>
                </c:pt>
                <c:pt idx="98">
                  <c:v>0.52287581699346408</c:v>
                </c:pt>
                <c:pt idx="99">
                  <c:v>0.34375</c:v>
                </c:pt>
                <c:pt idx="100">
                  <c:v>0.56521739130434778</c:v>
                </c:pt>
                <c:pt idx="101">
                  <c:v>0.65724381625441697</c:v>
                </c:pt>
                <c:pt idx="102">
                  <c:v>0.53157894736842104</c:v>
                </c:pt>
                <c:pt idx="103">
                  <c:v>0.50413223140495866</c:v>
                </c:pt>
                <c:pt idx="104">
                  <c:v>0.36021505376344087</c:v>
                </c:pt>
                <c:pt idx="105">
                  <c:v>0.74468085106382975</c:v>
                </c:pt>
                <c:pt idx="106">
                  <c:v>0.41566265060240964</c:v>
                </c:pt>
                <c:pt idx="107">
                  <c:v>0.5112359550561798</c:v>
                </c:pt>
                <c:pt idx="108">
                  <c:v>0.84269662921348309</c:v>
                </c:pt>
                <c:pt idx="109">
                  <c:v>0.6243386243386243</c:v>
                </c:pt>
                <c:pt idx="110">
                  <c:v>0.64583333333333337</c:v>
                </c:pt>
                <c:pt idx="111">
                  <c:v>0.61643835616438358</c:v>
                </c:pt>
                <c:pt idx="112">
                  <c:v>0.51660516605166051</c:v>
                </c:pt>
                <c:pt idx="113">
                  <c:v>0.55516014234875444</c:v>
                </c:pt>
                <c:pt idx="114">
                  <c:v>0.4631578947368421</c:v>
                </c:pt>
                <c:pt idx="115">
                  <c:v>0.62962962962962965</c:v>
                </c:pt>
                <c:pt idx="116">
                  <c:v>0.48621553884711777</c:v>
                </c:pt>
                <c:pt idx="117">
                  <c:v>0.62650602409638556</c:v>
                </c:pt>
                <c:pt idx="118">
                  <c:v>0.41153846153846152</c:v>
                </c:pt>
                <c:pt idx="119">
                  <c:v>0.71893491124260356</c:v>
                </c:pt>
                <c:pt idx="120">
                  <c:v>0.67123287671232879</c:v>
                </c:pt>
                <c:pt idx="121">
                  <c:v>0.61739130434782608</c:v>
                </c:pt>
                <c:pt idx="122">
                  <c:v>0.36752136752136755</c:v>
                </c:pt>
                <c:pt idx="123">
                  <c:v>0.37931034482758619</c:v>
                </c:pt>
                <c:pt idx="124">
                  <c:v>0.55813953488372092</c:v>
                </c:pt>
                <c:pt idx="125">
                  <c:v>0.50310559006211175</c:v>
                </c:pt>
                <c:pt idx="126">
                  <c:v>0.6871345029239766</c:v>
                </c:pt>
                <c:pt idx="127">
                  <c:v>0.67295597484276726</c:v>
                </c:pt>
                <c:pt idx="128">
                  <c:v>0.55714285714285716</c:v>
                </c:pt>
                <c:pt idx="129">
                  <c:v>0.65543071161048694</c:v>
                </c:pt>
                <c:pt idx="130">
                  <c:v>0.49858356940509913</c:v>
                </c:pt>
                <c:pt idx="131">
                  <c:v>0.55516637478108577</c:v>
                </c:pt>
                <c:pt idx="132">
                  <c:v>0.69929652526113839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A-4EA3-AFCF-F92759C85097}"/>
            </c:ext>
          </c:extLst>
        </c:ser>
        <c:ser>
          <c:idx val="1"/>
          <c:order val="1"/>
          <c:tx>
            <c:strRef>
              <c:f>'Cuadros y gráficos Lugar'!$K$841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 w="9525">
                <a:noFill/>
                <a:round/>
              </a:ln>
              <a:effectLst/>
            </c:spPr>
          </c:marker>
          <c:dPt>
            <c:idx val="57"/>
            <c:marker>
              <c:symbol val="square"/>
              <c:size val="6"/>
              <c:spPr>
                <a:solidFill>
                  <a:srgbClr val="00B050"/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0D-4DF5-88D4-12A7A52606BD}"/>
              </c:ext>
            </c:extLst>
          </c:dPt>
          <c:dLbls>
            <c:dLbl>
              <c:idx val="5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90D-4DF5-88D4-12A7A52606BD}"/>
                </c:ext>
              </c:extLst>
            </c:dLbl>
            <c:dLbl>
              <c:idx val="73"/>
              <c:layout>
                <c:manualLayout>
                  <c:x val="-2.5395631130704178E-2"/>
                  <c:y val="-1.0907021966770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B0-4AF7-AF2D-0AA65E07DD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Lugar'!$C$842:$C$974</c:f>
              <c:strCache>
                <c:ptCount val="133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2021-09-22</c:v>
                </c:pt>
                <c:pt idx="77">
                  <c:v>2021-09-23</c:v>
                </c:pt>
                <c:pt idx="78">
                  <c:v>2021-09-24</c:v>
                </c:pt>
                <c:pt idx="79">
                  <c:v>2021-09-25</c:v>
                </c:pt>
                <c:pt idx="80">
                  <c:v>2021-09-27</c:v>
                </c:pt>
                <c:pt idx="81">
                  <c:v>2021-09-28</c:v>
                </c:pt>
                <c:pt idx="82">
                  <c:v>2021-09-29</c:v>
                </c:pt>
                <c:pt idx="83">
                  <c:v>2021-09-30</c:v>
                </c:pt>
                <c:pt idx="84">
                  <c:v>2021-10-01</c:v>
                </c:pt>
                <c:pt idx="85">
                  <c:v>2021-10-05</c:v>
                </c:pt>
                <c:pt idx="86">
                  <c:v>2021-10-11</c:v>
                </c:pt>
                <c:pt idx="87">
                  <c:v>2021-10-13</c:v>
                </c:pt>
                <c:pt idx="88">
                  <c:v>2021-10-14</c:v>
                </c:pt>
                <c:pt idx="89">
                  <c:v>2021-10-15</c:v>
                </c:pt>
                <c:pt idx="90">
                  <c:v>2021-10-16</c:v>
                </c:pt>
                <c:pt idx="91">
                  <c:v>2021-10-19</c:v>
                </c:pt>
                <c:pt idx="92">
                  <c:v>2021-10-20</c:v>
                </c:pt>
                <c:pt idx="93">
                  <c:v>2021-10-22</c:v>
                </c:pt>
                <c:pt idx="94">
                  <c:v>2021-10-26</c:v>
                </c:pt>
                <c:pt idx="95">
                  <c:v>2021-10-27</c:v>
                </c:pt>
                <c:pt idx="96">
                  <c:v>2021-11-02</c:v>
                </c:pt>
                <c:pt idx="97">
                  <c:v>2021-11-03</c:v>
                </c:pt>
                <c:pt idx="98">
                  <c:v>2021-11-06</c:v>
                </c:pt>
                <c:pt idx="99">
                  <c:v>2021-11-09</c:v>
                </c:pt>
                <c:pt idx="100">
                  <c:v>2021-11-10</c:v>
                </c:pt>
                <c:pt idx="101">
                  <c:v>2021-11-17</c:v>
                </c:pt>
                <c:pt idx="102">
                  <c:v>2021-11-22</c:v>
                </c:pt>
                <c:pt idx="103">
                  <c:v>2021-11-24</c:v>
                </c:pt>
                <c:pt idx="104">
                  <c:v>2021-11-25</c:v>
                </c:pt>
                <c:pt idx="105">
                  <c:v>2021-11-26</c:v>
                </c:pt>
                <c:pt idx="106">
                  <c:v>2021-11-29</c:v>
                </c:pt>
                <c:pt idx="107">
                  <c:v>2021-12-04</c:v>
                </c:pt>
                <c:pt idx="108">
                  <c:v>2021-12-07</c:v>
                </c:pt>
                <c:pt idx="109">
                  <c:v>2021-12-09</c:v>
                </c:pt>
                <c:pt idx="110">
                  <c:v>2021-12-10</c:v>
                </c:pt>
                <c:pt idx="111">
                  <c:v>2021-12-11</c:v>
                </c:pt>
                <c:pt idx="112">
                  <c:v>2021-12-13</c:v>
                </c:pt>
                <c:pt idx="113">
                  <c:v>2021-12-15</c:v>
                </c:pt>
                <c:pt idx="114">
                  <c:v>2021-12-23</c:v>
                </c:pt>
                <c:pt idx="115">
                  <c:v>2021-12-24</c:v>
                </c:pt>
                <c:pt idx="116">
                  <c:v>2021-12-27</c:v>
                </c:pt>
                <c:pt idx="117">
                  <c:v>2021-12-29</c:v>
                </c:pt>
                <c:pt idx="118">
                  <c:v>2021-12-31</c:v>
                </c:pt>
                <c:pt idx="119">
                  <c:v>2022-01-03</c:v>
                </c:pt>
                <c:pt idx="120">
                  <c:v>2022-01-04</c:v>
                </c:pt>
                <c:pt idx="121">
                  <c:v>2022-01-06</c:v>
                </c:pt>
                <c:pt idx="122">
                  <c:v>2022-01-07</c:v>
                </c:pt>
                <c:pt idx="123">
                  <c:v>2022-01-08</c:v>
                </c:pt>
                <c:pt idx="124">
                  <c:v>2022-01-11</c:v>
                </c:pt>
                <c:pt idx="125">
                  <c:v>2022-01-12</c:v>
                </c:pt>
                <c:pt idx="126">
                  <c:v>2022-01-17</c:v>
                </c:pt>
                <c:pt idx="127">
                  <c:v>2022-01-18</c:v>
                </c:pt>
                <c:pt idx="128">
                  <c:v>2022-01-19</c:v>
                </c:pt>
                <c:pt idx="129">
                  <c:v>2022-01-22</c:v>
                </c:pt>
                <c:pt idx="130">
                  <c:v>2022-01-24</c:v>
                </c:pt>
                <c:pt idx="131">
                  <c:v>2022-01-29</c:v>
                </c:pt>
                <c:pt idx="132">
                  <c:v>% Acumulado</c:v>
                </c:pt>
              </c:strCache>
            </c:strRef>
          </c:cat>
          <c:val>
            <c:numRef>
              <c:f>'Cuadros y gráficos Lugar'!$K$842:$K$974</c:f>
              <c:numCache>
                <c:formatCode>0.0%</c:formatCode>
                <c:ptCount val="133"/>
                <c:pt idx="0">
                  <c:v>0.13432835820895522</c:v>
                </c:pt>
                <c:pt idx="1">
                  <c:v>0.11290322580645161</c:v>
                </c:pt>
                <c:pt idx="2">
                  <c:v>0.12516469038208169</c:v>
                </c:pt>
                <c:pt idx="3">
                  <c:v>0.1585081585081585</c:v>
                </c:pt>
                <c:pt idx="4">
                  <c:v>0.13217391304347825</c:v>
                </c:pt>
                <c:pt idx="5">
                  <c:v>0.13839750260145681</c:v>
                </c:pt>
                <c:pt idx="6">
                  <c:v>0.12903225806451613</c:v>
                </c:pt>
                <c:pt idx="7">
                  <c:v>0.1471861471861472</c:v>
                </c:pt>
                <c:pt idx="8">
                  <c:v>0.18983050847457628</c:v>
                </c:pt>
                <c:pt idx="9">
                  <c:v>0.15363511659807957</c:v>
                </c:pt>
                <c:pt idx="10">
                  <c:v>0.11799410029498525</c:v>
                </c:pt>
                <c:pt idx="11">
                  <c:v>0.12016293279022404</c:v>
                </c:pt>
                <c:pt idx="12">
                  <c:v>0.14190871369294605</c:v>
                </c:pt>
                <c:pt idx="13">
                  <c:v>0.19018404907975461</c:v>
                </c:pt>
                <c:pt idx="14">
                  <c:v>0.12290909090909091</c:v>
                </c:pt>
                <c:pt idx="15">
                  <c:v>0.14046121593291405</c:v>
                </c:pt>
                <c:pt idx="16">
                  <c:v>0.10883280757097792</c:v>
                </c:pt>
                <c:pt idx="17">
                  <c:v>0.14556962025316456</c:v>
                </c:pt>
                <c:pt idx="18">
                  <c:v>0.125</c:v>
                </c:pt>
                <c:pt idx="19">
                  <c:v>0.18518518518518517</c:v>
                </c:pt>
                <c:pt idx="20">
                  <c:v>0.11949685534591195</c:v>
                </c:pt>
                <c:pt idx="21">
                  <c:v>0.11607142857142858</c:v>
                </c:pt>
                <c:pt idx="22">
                  <c:v>0.20143884892086331</c:v>
                </c:pt>
                <c:pt idx="23">
                  <c:v>0.20070422535211269</c:v>
                </c:pt>
                <c:pt idx="24">
                  <c:v>0.2073170731707317</c:v>
                </c:pt>
                <c:pt idx="25">
                  <c:v>0.15384615384615385</c:v>
                </c:pt>
                <c:pt idx="26">
                  <c:v>0.1</c:v>
                </c:pt>
                <c:pt idx="27">
                  <c:v>0.20833333333333334</c:v>
                </c:pt>
                <c:pt idx="28">
                  <c:v>0.16242038216560509</c:v>
                </c:pt>
                <c:pt idx="29">
                  <c:v>0.12133891213389121</c:v>
                </c:pt>
                <c:pt idx="30">
                  <c:v>0.21621621621621623</c:v>
                </c:pt>
                <c:pt idx="31">
                  <c:v>0.21176470588235294</c:v>
                </c:pt>
                <c:pt idx="32">
                  <c:v>0.22500000000000001</c:v>
                </c:pt>
                <c:pt idx="33">
                  <c:v>0.34838709677419355</c:v>
                </c:pt>
                <c:pt idx="34">
                  <c:v>0.36702127659574468</c:v>
                </c:pt>
                <c:pt idx="35">
                  <c:v>0.34239130434782611</c:v>
                </c:pt>
                <c:pt idx="36">
                  <c:v>0.21615720524017468</c:v>
                </c:pt>
                <c:pt idx="37">
                  <c:v>0.18478260869565216</c:v>
                </c:pt>
                <c:pt idx="38">
                  <c:v>0.17105263157894737</c:v>
                </c:pt>
                <c:pt idx="39">
                  <c:v>0.22169811320754718</c:v>
                </c:pt>
                <c:pt idx="40">
                  <c:v>0.25188916876574308</c:v>
                </c:pt>
                <c:pt idx="41">
                  <c:v>0.17937219730941703</c:v>
                </c:pt>
                <c:pt idx="42">
                  <c:v>0.11290322580645161</c:v>
                </c:pt>
                <c:pt idx="43">
                  <c:v>0.19075144508670519</c:v>
                </c:pt>
                <c:pt idx="44">
                  <c:v>0.3611111111111111</c:v>
                </c:pt>
                <c:pt idx="45">
                  <c:v>0.26293103448275862</c:v>
                </c:pt>
                <c:pt idx="46">
                  <c:v>0.23101777059773829</c:v>
                </c:pt>
                <c:pt idx="47">
                  <c:v>0.32786885245901637</c:v>
                </c:pt>
                <c:pt idx="48">
                  <c:v>0.14423076923076922</c:v>
                </c:pt>
                <c:pt idx="49">
                  <c:v>0.33333333333333331</c:v>
                </c:pt>
                <c:pt idx="50">
                  <c:v>0.41592920353982299</c:v>
                </c:pt>
                <c:pt idx="51">
                  <c:v>0.28974358974358977</c:v>
                </c:pt>
                <c:pt idx="52">
                  <c:v>0.2072892938496583</c:v>
                </c:pt>
                <c:pt idx="53">
                  <c:v>0.34304207119741098</c:v>
                </c:pt>
                <c:pt idx="54">
                  <c:v>0.18911917098445596</c:v>
                </c:pt>
                <c:pt idx="55">
                  <c:v>0.31578947368421051</c:v>
                </c:pt>
                <c:pt idx="56">
                  <c:v>0.16738197424892703</c:v>
                </c:pt>
                <c:pt idx="57">
                  <c:v>0.18103448275862069</c:v>
                </c:pt>
                <c:pt idx="58">
                  <c:v>0.4942528735632184</c:v>
                </c:pt>
                <c:pt idx="59">
                  <c:v>0.42679127725856697</c:v>
                </c:pt>
                <c:pt idx="60">
                  <c:v>0.51438848920863312</c:v>
                </c:pt>
                <c:pt idx="61">
                  <c:v>0.33823529411764708</c:v>
                </c:pt>
                <c:pt idx="62">
                  <c:v>0.34482758620689657</c:v>
                </c:pt>
                <c:pt idx="63">
                  <c:v>0.32967032967032966</c:v>
                </c:pt>
                <c:pt idx="64">
                  <c:v>0.27050183598531213</c:v>
                </c:pt>
                <c:pt idx="65">
                  <c:v>0.26356589147286824</c:v>
                </c:pt>
                <c:pt idx="66">
                  <c:v>0.19230769230769232</c:v>
                </c:pt>
                <c:pt idx="67">
                  <c:v>0.59493670886075944</c:v>
                </c:pt>
                <c:pt idx="68">
                  <c:v>0.23768115942028986</c:v>
                </c:pt>
                <c:pt idx="69">
                  <c:v>0.28113879003558717</c:v>
                </c:pt>
                <c:pt idx="70">
                  <c:v>0.34666666666666668</c:v>
                </c:pt>
                <c:pt idx="71">
                  <c:v>0.43189368770764119</c:v>
                </c:pt>
                <c:pt idx="72">
                  <c:v>0.32</c:v>
                </c:pt>
                <c:pt idx="73">
                  <c:v>0.44776119402985076</c:v>
                </c:pt>
                <c:pt idx="74">
                  <c:v>0.25950413223140495</c:v>
                </c:pt>
                <c:pt idx="75">
                  <c:v>0.22875816993464052</c:v>
                </c:pt>
                <c:pt idx="76">
                  <c:v>0.33544303797468356</c:v>
                </c:pt>
                <c:pt idx="77">
                  <c:v>0.3848314606741573</c:v>
                </c:pt>
                <c:pt idx="78">
                  <c:v>0.44475920679886688</c:v>
                </c:pt>
                <c:pt idx="79">
                  <c:v>0.31578947368421051</c:v>
                </c:pt>
                <c:pt idx="80">
                  <c:v>0.419811320754717</c:v>
                </c:pt>
                <c:pt idx="81">
                  <c:v>0.27936507936507937</c:v>
                </c:pt>
                <c:pt idx="82">
                  <c:v>0.37063953488372092</c:v>
                </c:pt>
                <c:pt idx="83">
                  <c:v>0.45077720207253885</c:v>
                </c:pt>
                <c:pt idx="84">
                  <c:v>0.36335403726708076</c:v>
                </c:pt>
                <c:pt idx="85">
                  <c:v>0.25641025641025639</c:v>
                </c:pt>
                <c:pt idx="86">
                  <c:v>0.40441176470588236</c:v>
                </c:pt>
                <c:pt idx="87">
                  <c:v>0.29120879120879123</c:v>
                </c:pt>
                <c:pt idx="88">
                  <c:v>0.38194444444444442</c:v>
                </c:pt>
                <c:pt idx="89">
                  <c:v>0.2742857142857143</c:v>
                </c:pt>
                <c:pt idx="90">
                  <c:v>0.33980582524271846</c:v>
                </c:pt>
                <c:pt idx="91">
                  <c:v>0.21397379912663755</c:v>
                </c:pt>
                <c:pt idx="92">
                  <c:v>0.23325062034739455</c:v>
                </c:pt>
                <c:pt idx="93">
                  <c:v>0.38135593220338981</c:v>
                </c:pt>
                <c:pt idx="94">
                  <c:v>0.375</c:v>
                </c:pt>
                <c:pt idx="95">
                  <c:v>0.34677419354838712</c:v>
                </c:pt>
                <c:pt idx="96">
                  <c:v>0.24647887323943662</c:v>
                </c:pt>
                <c:pt idx="97">
                  <c:v>0.37956204379562042</c:v>
                </c:pt>
                <c:pt idx="98">
                  <c:v>0.37254901960784315</c:v>
                </c:pt>
                <c:pt idx="99">
                  <c:v>0.53125</c:v>
                </c:pt>
                <c:pt idx="100">
                  <c:v>0.39130434782608697</c:v>
                </c:pt>
                <c:pt idx="101">
                  <c:v>0.28975265017667845</c:v>
                </c:pt>
                <c:pt idx="102">
                  <c:v>0.35263157894736841</c:v>
                </c:pt>
                <c:pt idx="103">
                  <c:v>0.32231404958677684</c:v>
                </c:pt>
                <c:pt idx="104">
                  <c:v>0.60752688172043012</c:v>
                </c:pt>
                <c:pt idx="105">
                  <c:v>0.1702127659574468</c:v>
                </c:pt>
                <c:pt idx="106">
                  <c:v>0.46385542168674698</c:v>
                </c:pt>
                <c:pt idx="107">
                  <c:v>0.3595505617977528</c:v>
                </c:pt>
                <c:pt idx="108">
                  <c:v>0.10112359550561797</c:v>
                </c:pt>
                <c:pt idx="109">
                  <c:v>0.29100529100529099</c:v>
                </c:pt>
                <c:pt idx="110">
                  <c:v>0.1875</c:v>
                </c:pt>
                <c:pt idx="111">
                  <c:v>0.21643835616438356</c:v>
                </c:pt>
                <c:pt idx="112">
                  <c:v>0.38745387453874541</c:v>
                </c:pt>
                <c:pt idx="113">
                  <c:v>0.36654804270462632</c:v>
                </c:pt>
                <c:pt idx="114">
                  <c:v>0.42105263157894735</c:v>
                </c:pt>
                <c:pt idx="115">
                  <c:v>0.27160493827160492</c:v>
                </c:pt>
                <c:pt idx="116">
                  <c:v>0.32080200501253131</c:v>
                </c:pt>
                <c:pt idx="117">
                  <c:v>0.14457831325301204</c:v>
                </c:pt>
                <c:pt idx="118">
                  <c:v>0.52307692307692311</c:v>
                </c:pt>
                <c:pt idx="119">
                  <c:v>0.22781065088757396</c:v>
                </c:pt>
                <c:pt idx="120">
                  <c:v>0.20700152207001521</c:v>
                </c:pt>
                <c:pt idx="121">
                  <c:v>0.17391304347826086</c:v>
                </c:pt>
                <c:pt idx="122">
                  <c:v>0.53846153846153844</c:v>
                </c:pt>
                <c:pt idx="123">
                  <c:v>0.43678160919540232</c:v>
                </c:pt>
                <c:pt idx="124">
                  <c:v>0.30232558139534882</c:v>
                </c:pt>
                <c:pt idx="125">
                  <c:v>0.39440993788819878</c:v>
                </c:pt>
                <c:pt idx="126">
                  <c:v>0.23684210526315788</c:v>
                </c:pt>
                <c:pt idx="127">
                  <c:v>0.25786163522012578</c:v>
                </c:pt>
                <c:pt idx="128">
                  <c:v>0.27619047619047621</c:v>
                </c:pt>
                <c:pt idx="129">
                  <c:v>0.19850187265917604</c:v>
                </c:pt>
                <c:pt idx="130">
                  <c:v>0.45325779036827196</c:v>
                </c:pt>
                <c:pt idx="131">
                  <c:v>0.36952714535901926</c:v>
                </c:pt>
                <c:pt idx="132">
                  <c:v>0.24608825410360263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0-4AF7-AF2D-0AA65E07DDE9}"/>
            </c:ext>
          </c:extLst>
        </c:ser>
        <c:ser>
          <c:idx val="2"/>
          <c:order val="2"/>
          <c:tx>
            <c:strRef>
              <c:f>'Cuadros y gráficos Lugar'!$L$841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Lugar'!$C$842:$C$974</c:f>
              <c:strCache>
                <c:ptCount val="133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2021-09-22</c:v>
                </c:pt>
                <c:pt idx="77">
                  <c:v>2021-09-23</c:v>
                </c:pt>
                <c:pt idx="78">
                  <c:v>2021-09-24</c:v>
                </c:pt>
                <c:pt idx="79">
                  <c:v>2021-09-25</c:v>
                </c:pt>
                <c:pt idx="80">
                  <c:v>2021-09-27</c:v>
                </c:pt>
                <c:pt idx="81">
                  <c:v>2021-09-28</c:v>
                </c:pt>
                <c:pt idx="82">
                  <c:v>2021-09-29</c:v>
                </c:pt>
                <c:pt idx="83">
                  <c:v>2021-09-30</c:v>
                </c:pt>
                <c:pt idx="84">
                  <c:v>2021-10-01</c:v>
                </c:pt>
                <c:pt idx="85">
                  <c:v>2021-10-05</c:v>
                </c:pt>
                <c:pt idx="86">
                  <c:v>2021-10-11</c:v>
                </c:pt>
                <c:pt idx="87">
                  <c:v>2021-10-13</c:v>
                </c:pt>
                <c:pt idx="88">
                  <c:v>2021-10-14</c:v>
                </c:pt>
                <c:pt idx="89">
                  <c:v>2021-10-15</c:v>
                </c:pt>
                <c:pt idx="90">
                  <c:v>2021-10-16</c:v>
                </c:pt>
                <c:pt idx="91">
                  <c:v>2021-10-19</c:v>
                </c:pt>
                <c:pt idx="92">
                  <c:v>2021-10-20</c:v>
                </c:pt>
                <c:pt idx="93">
                  <c:v>2021-10-22</c:v>
                </c:pt>
                <c:pt idx="94">
                  <c:v>2021-10-26</c:v>
                </c:pt>
                <c:pt idx="95">
                  <c:v>2021-10-27</c:v>
                </c:pt>
                <c:pt idx="96">
                  <c:v>2021-11-02</c:v>
                </c:pt>
                <c:pt idx="97">
                  <c:v>2021-11-03</c:v>
                </c:pt>
                <c:pt idx="98">
                  <c:v>2021-11-06</c:v>
                </c:pt>
                <c:pt idx="99">
                  <c:v>2021-11-09</c:v>
                </c:pt>
                <c:pt idx="100">
                  <c:v>2021-11-10</c:v>
                </c:pt>
                <c:pt idx="101">
                  <c:v>2021-11-17</c:v>
                </c:pt>
                <c:pt idx="102">
                  <c:v>2021-11-22</c:v>
                </c:pt>
                <c:pt idx="103">
                  <c:v>2021-11-24</c:v>
                </c:pt>
                <c:pt idx="104">
                  <c:v>2021-11-25</c:v>
                </c:pt>
                <c:pt idx="105">
                  <c:v>2021-11-26</c:v>
                </c:pt>
                <c:pt idx="106">
                  <c:v>2021-11-29</c:v>
                </c:pt>
                <c:pt idx="107">
                  <c:v>2021-12-04</c:v>
                </c:pt>
                <c:pt idx="108">
                  <c:v>2021-12-07</c:v>
                </c:pt>
                <c:pt idx="109">
                  <c:v>2021-12-09</c:v>
                </c:pt>
                <c:pt idx="110">
                  <c:v>2021-12-10</c:v>
                </c:pt>
                <c:pt idx="111">
                  <c:v>2021-12-11</c:v>
                </c:pt>
                <c:pt idx="112">
                  <c:v>2021-12-13</c:v>
                </c:pt>
                <c:pt idx="113">
                  <c:v>2021-12-15</c:v>
                </c:pt>
                <c:pt idx="114">
                  <c:v>2021-12-23</c:v>
                </c:pt>
                <c:pt idx="115">
                  <c:v>2021-12-24</c:v>
                </c:pt>
                <c:pt idx="116">
                  <c:v>2021-12-27</c:v>
                </c:pt>
                <c:pt idx="117">
                  <c:v>2021-12-29</c:v>
                </c:pt>
                <c:pt idx="118">
                  <c:v>2021-12-31</c:v>
                </c:pt>
                <c:pt idx="119">
                  <c:v>2022-01-03</c:v>
                </c:pt>
                <c:pt idx="120">
                  <c:v>2022-01-04</c:v>
                </c:pt>
                <c:pt idx="121">
                  <c:v>2022-01-06</c:v>
                </c:pt>
                <c:pt idx="122">
                  <c:v>2022-01-07</c:v>
                </c:pt>
                <c:pt idx="123">
                  <c:v>2022-01-08</c:v>
                </c:pt>
                <c:pt idx="124">
                  <c:v>2022-01-11</c:v>
                </c:pt>
                <c:pt idx="125">
                  <c:v>2022-01-12</c:v>
                </c:pt>
                <c:pt idx="126">
                  <c:v>2022-01-17</c:v>
                </c:pt>
                <c:pt idx="127">
                  <c:v>2022-01-18</c:v>
                </c:pt>
                <c:pt idx="128">
                  <c:v>2022-01-19</c:v>
                </c:pt>
                <c:pt idx="129">
                  <c:v>2022-01-22</c:v>
                </c:pt>
                <c:pt idx="130">
                  <c:v>2022-01-24</c:v>
                </c:pt>
                <c:pt idx="131">
                  <c:v>2022-01-29</c:v>
                </c:pt>
                <c:pt idx="132">
                  <c:v>% Acumulado</c:v>
                </c:pt>
              </c:strCache>
            </c:strRef>
          </c:cat>
          <c:val>
            <c:numRef>
              <c:f>'Cuadros y gráficos Lugar'!$L$842:$L$974</c:f>
              <c:numCache>
                <c:formatCode>0.0%</c:formatCode>
                <c:ptCount val="133"/>
                <c:pt idx="0">
                  <c:v>2.6119402985074626E-2</c:v>
                </c:pt>
                <c:pt idx="1">
                  <c:v>2.6881720430107529E-3</c:v>
                </c:pt>
                <c:pt idx="2">
                  <c:v>1.844532279314888E-2</c:v>
                </c:pt>
                <c:pt idx="3">
                  <c:v>1.3986013986013986E-2</c:v>
                </c:pt>
                <c:pt idx="4">
                  <c:v>6.956521739130435E-3</c:v>
                </c:pt>
                <c:pt idx="5">
                  <c:v>1.8730489073881373E-2</c:v>
                </c:pt>
                <c:pt idx="6">
                  <c:v>7.5901328273244783E-3</c:v>
                </c:pt>
                <c:pt idx="7">
                  <c:v>0</c:v>
                </c:pt>
                <c:pt idx="8">
                  <c:v>6.7796610169491523E-3</c:v>
                </c:pt>
                <c:pt idx="9">
                  <c:v>9.6021947873799734E-3</c:v>
                </c:pt>
                <c:pt idx="10">
                  <c:v>6.8829891838741398E-3</c:v>
                </c:pt>
                <c:pt idx="11">
                  <c:v>4.0733197556008143E-3</c:v>
                </c:pt>
                <c:pt idx="12">
                  <c:v>1.4107883817427386E-2</c:v>
                </c:pt>
                <c:pt idx="13">
                  <c:v>1.2269938650306749E-2</c:v>
                </c:pt>
                <c:pt idx="14">
                  <c:v>4.3636363636363638E-3</c:v>
                </c:pt>
                <c:pt idx="15">
                  <c:v>1.0482180293501049E-2</c:v>
                </c:pt>
                <c:pt idx="16">
                  <c:v>7.8864353312302835E-3</c:v>
                </c:pt>
                <c:pt idx="17">
                  <c:v>3.3755274261603373E-2</c:v>
                </c:pt>
                <c:pt idx="18">
                  <c:v>2.3148148148148147E-2</c:v>
                </c:pt>
                <c:pt idx="19">
                  <c:v>1.2345679012345678E-2</c:v>
                </c:pt>
                <c:pt idx="20">
                  <c:v>3.7735849056603772E-2</c:v>
                </c:pt>
                <c:pt idx="21">
                  <c:v>0</c:v>
                </c:pt>
                <c:pt idx="22">
                  <c:v>3.5971223021582732E-2</c:v>
                </c:pt>
                <c:pt idx="23">
                  <c:v>2.6408450704225352E-2</c:v>
                </c:pt>
                <c:pt idx="24">
                  <c:v>3.3536585365853661E-2</c:v>
                </c:pt>
                <c:pt idx="25">
                  <c:v>9.9255583126550868E-3</c:v>
                </c:pt>
                <c:pt idx="26">
                  <c:v>3.9130434782608699E-2</c:v>
                </c:pt>
                <c:pt idx="27">
                  <c:v>4.1666666666666664E-2</c:v>
                </c:pt>
                <c:pt idx="28">
                  <c:v>1.9108280254777069E-2</c:v>
                </c:pt>
                <c:pt idx="29">
                  <c:v>4.6025104602510462E-2</c:v>
                </c:pt>
                <c:pt idx="30">
                  <c:v>7.2072072072072071E-2</c:v>
                </c:pt>
                <c:pt idx="31">
                  <c:v>3.1932773109243695E-2</c:v>
                </c:pt>
                <c:pt idx="32">
                  <c:v>4.642857142857143E-2</c:v>
                </c:pt>
                <c:pt idx="33">
                  <c:v>8.387096774193549E-2</c:v>
                </c:pt>
                <c:pt idx="34">
                  <c:v>7.4468085106382975E-2</c:v>
                </c:pt>
                <c:pt idx="35">
                  <c:v>1.0869565217391304E-2</c:v>
                </c:pt>
                <c:pt idx="36">
                  <c:v>4.148471615720524E-2</c:v>
                </c:pt>
                <c:pt idx="37">
                  <c:v>8.1521739130434784E-2</c:v>
                </c:pt>
                <c:pt idx="38">
                  <c:v>3.0701754385964911E-2</c:v>
                </c:pt>
                <c:pt idx="39">
                  <c:v>1.8867924528301886E-2</c:v>
                </c:pt>
                <c:pt idx="40">
                  <c:v>5.0377833753148617E-2</c:v>
                </c:pt>
                <c:pt idx="41">
                  <c:v>8.9686098654708519E-3</c:v>
                </c:pt>
                <c:pt idx="42">
                  <c:v>3.7634408602150539E-2</c:v>
                </c:pt>
                <c:pt idx="43">
                  <c:v>1.7341040462427744E-2</c:v>
                </c:pt>
                <c:pt idx="44">
                  <c:v>3.7037037037037035E-2</c:v>
                </c:pt>
                <c:pt idx="45">
                  <c:v>6.0344827586206899E-2</c:v>
                </c:pt>
                <c:pt idx="46">
                  <c:v>5.3311793214862679E-2</c:v>
                </c:pt>
                <c:pt idx="47">
                  <c:v>0.13661202185792351</c:v>
                </c:pt>
                <c:pt idx="48">
                  <c:v>5.3846153846153849E-2</c:v>
                </c:pt>
                <c:pt idx="49">
                  <c:v>3.2098765432098768E-2</c:v>
                </c:pt>
                <c:pt idx="50">
                  <c:v>5.3097345132743362E-2</c:v>
                </c:pt>
                <c:pt idx="51">
                  <c:v>6.4102564102564097E-2</c:v>
                </c:pt>
                <c:pt idx="52">
                  <c:v>1.8223234624145785E-2</c:v>
                </c:pt>
                <c:pt idx="53">
                  <c:v>3.8834951456310676E-2</c:v>
                </c:pt>
                <c:pt idx="54">
                  <c:v>5.4404145077720206E-2</c:v>
                </c:pt>
                <c:pt idx="55">
                  <c:v>7.0175438596491224E-2</c:v>
                </c:pt>
                <c:pt idx="56">
                  <c:v>2.575107296137339E-2</c:v>
                </c:pt>
                <c:pt idx="57">
                  <c:v>7.7586206896551727E-2</c:v>
                </c:pt>
                <c:pt idx="58">
                  <c:v>8.0459770114942528E-2</c:v>
                </c:pt>
                <c:pt idx="59">
                  <c:v>2.4922118380062305E-2</c:v>
                </c:pt>
                <c:pt idx="60">
                  <c:v>5.7553956834532377E-2</c:v>
                </c:pt>
                <c:pt idx="61">
                  <c:v>5.1470588235294115E-2</c:v>
                </c:pt>
                <c:pt idx="62">
                  <c:v>6.8965517241379309E-2</c:v>
                </c:pt>
                <c:pt idx="63">
                  <c:v>4.3956043956043959E-2</c:v>
                </c:pt>
                <c:pt idx="64">
                  <c:v>3.6719706242350061E-2</c:v>
                </c:pt>
                <c:pt idx="65">
                  <c:v>2.5839793281653745E-2</c:v>
                </c:pt>
                <c:pt idx="66">
                  <c:v>3.8461538461538464E-2</c:v>
                </c:pt>
                <c:pt idx="67">
                  <c:v>1.2658227848101266E-2</c:v>
                </c:pt>
                <c:pt idx="68">
                  <c:v>7.5362318840579715E-2</c:v>
                </c:pt>
                <c:pt idx="69">
                  <c:v>0.11743772241992882</c:v>
                </c:pt>
                <c:pt idx="70">
                  <c:v>0.13333333333333333</c:v>
                </c:pt>
                <c:pt idx="71">
                  <c:v>0.10132890365448505</c:v>
                </c:pt>
                <c:pt idx="72">
                  <c:v>0.08</c:v>
                </c:pt>
                <c:pt idx="73">
                  <c:v>0.12686567164179105</c:v>
                </c:pt>
                <c:pt idx="74">
                  <c:v>6.2809917355371905E-2</c:v>
                </c:pt>
                <c:pt idx="75">
                  <c:v>0.10021786492374728</c:v>
                </c:pt>
                <c:pt idx="76">
                  <c:v>5.8227848101265821E-2</c:v>
                </c:pt>
                <c:pt idx="77">
                  <c:v>8.98876404494382E-2</c:v>
                </c:pt>
                <c:pt idx="78">
                  <c:v>9.0651558073654395E-2</c:v>
                </c:pt>
                <c:pt idx="79">
                  <c:v>0.16842105263157894</c:v>
                </c:pt>
                <c:pt idx="80">
                  <c:v>6.8396226415094338E-2</c:v>
                </c:pt>
                <c:pt idx="81">
                  <c:v>0.13333333333333333</c:v>
                </c:pt>
                <c:pt idx="82">
                  <c:v>6.25E-2</c:v>
                </c:pt>
                <c:pt idx="83">
                  <c:v>9.8445595854922283E-2</c:v>
                </c:pt>
                <c:pt idx="84">
                  <c:v>9.9378881987577633E-2</c:v>
                </c:pt>
                <c:pt idx="85">
                  <c:v>5.128205128205128E-2</c:v>
                </c:pt>
                <c:pt idx="86">
                  <c:v>6.6176470588235295E-2</c:v>
                </c:pt>
                <c:pt idx="87">
                  <c:v>0.12362637362637363</c:v>
                </c:pt>
                <c:pt idx="88">
                  <c:v>4.8611111111111112E-2</c:v>
                </c:pt>
                <c:pt idx="89">
                  <c:v>0.04</c:v>
                </c:pt>
                <c:pt idx="90">
                  <c:v>9.4660194174757281E-2</c:v>
                </c:pt>
                <c:pt idx="91">
                  <c:v>0.19213973799126638</c:v>
                </c:pt>
                <c:pt idx="92">
                  <c:v>8.6848635235732011E-2</c:v>
                </c:pt>
                <c:pt idx="93">
                  <c:v>9.7457627118644072E-2</c:v>
                </c:pt>
                <c:pt idx="94">
                  <c:v>6.5000000000000002E-2</c:v>
                </c:pt>
                <c:pt idx="95">
                  <c:v>0.11290322580645161</c:v>
                </c:pt>
                <c:pt idx="96">
                  <c:v>0.10915492957746478</c:v>
                </c:pt>
                <c:pt idx="97">
                  <c:v>0.13138686131386862</c:v>
                </c:pt>
                <c:pt idx="98">
                  <c:v>0.10457516339869281</c:v>
                </c:pt>
                <c:pt idx="99">
                  <c:v>0.125</c:v>
                </c:pt>
                <c:pt idx="100">
                  <c:v>4.3478260869565216E-2</c:v>
                </c:pt>
                <c:pt idx="101">
                  <c:v>5.3003533568904596E-2</c:v>
                </c:pt>
                <c:pt idx="102">
                  <c:v>0.11578947368421053</c:v>
                </c:pt>
                <c:pt idx="103">
                  <c:v>0.17355371900826447</c:v>
                </c:pt>
                <c:pt idx="104">
                  <c:v>3.2258064516129031E-2</c:v>
                </c:pt>
                <c:pt idx="105">
                  <c:v>8.5106382978723402E-2</c:v>
                </c:pt>
                <c:pt idx="106">
                  <c:v>0.12048192771084337</c:v>
                </c:pt>
                <c:pt idx="107">
                  <c:v>0.12921348314606743</c:v>
                </c:pt>
                <c:pt idx="108">
                  <c:v>5.6179775280898875E-2</c:v>
                </c:pt>
                <c:pt idx="109">
                  <c:v>8.4656084656084651E-2</c:v>
                </c:pt>
                <c:pt idx="110">
                  <c:v>0.16666666666666666</c:v>
                </c:pt>
                <c:pt idx="111">
                  <c:v>0.16712328767123288</c:v>
                </c:pt>
                <c:pt idx="112">
                  <c:v>9.5940959409594101E-2</c:v>
                </c:pt>
                <c:pt idx="113">
                  <c:v>7.8291814946619215E-2</c:v>
                </c:pt>
                <c:pt idx="114">
                  <c:v>0.11578947368421053</c:v>
                </c:pt>
                <c:pt idx="115">
                  <c:v>9.8765432098765427E-2</c:v>
                </c:pt>
                <c:pt idx="116">
                  <c:v>0.19298245614035087</c:v>
                </c:pt>
                <c:pt idx="117">
                  <c:v>0.2289156626506024</c:v>
                </c:pt>
                <c:pt idx="118">
                  <c:v>6.5384615384615388E-2</c:v>
                </c:pt>
                <c:pt idx="119">
                  <c:v>5.3254437869822487E-2</c:v>
                </c:pt>
                <c:pt idx="120">
                  <c:v>0.12176560121765601</c:v>
                </c:pt>
                <c:pt idx="121">
                  <c:v>0.20869565217391303</c:v>
                </c:pt>
                <c:pt idx="122">
                  <c:v>9.4017094017094016E-2</c:v>
                </c:pt>
                <c:pt idx="123">
                  <c:v>0.18390804597701149</c:v>
                </c:pt>
                <c:pt idx="124">
                  <c:v>0.13953488372093023</c:v>
                </c:pt>
                <c:pt idx="125">
                  <c:v>0.10248447204968944</c:v>
                </c:pt>
                <c:pt idx="126">
                  <c:v>7.6023391812865493E-2</c:v>
                </c:pt>
                <c:pt idx="127">
                  <c:v>6.9182389937106917E-2</c:v>
                </c:pt>
                <c:pt idx="128">
                  <c:v>0.16666666666666666</c:v>
                </c:pt>
                <c:pt idx="129">
                  <c:v>0.14606741573033707</c:v>
                </c:pt>
                <c:pt idx="130">
                  <c:v>4.8158640226628892E-2</c:v>
                </c:pt>
                <c:pt idx="131">
                  <c:v>7.5306479859894915E-2</c:v>
                </c:pt>
                <c:pt idx="132">
                  <c:v>5.4615220635259004E-2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B0-4AF7-AF2D-0AA65E07DDE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205033768514233"/>
          <c:y val="0.89792018648714034"/>
          <c:w val="0.31940409505686035"/>
          <c:h val="5.1063276000034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0.2009848695383665"/>
          <c:w val="0.94594908584317183"/>
          <c:h val="0.52574849467345985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Lugar'!$K$1189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Lugar'!$D$1190:$D$1346</c:f>
              <c:strCache>
                <c:ptCount val="157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2021-12-15</c:v>
                </c:pt>
                <c:pt idx="134">
                  <c:v>2021-12-17</c:v>
                </c:pt>
                <c:pt idx="135">
                  <c:v>2021-12-21</c:v>
                </c:pt>
                <c:pt idx="136">
                  <c:v>2021-12-23</c:v>
                </c:pt>
                <c:pt idx="137">
                  <c:v>2021-12-24</c:v>
                </c:pt>
                <c:pt idx="138">
                  <c:v>2021-12-27</c:v>
                </c:pt>
                <c:pt idx="139">
                  <c:v>2021-12-29</c:v>
                </c:pt>
                <c:pt idx="140">
                  <c:v>2021-12-31</c:v>
                </c:pt>
                <c:pt idx="141">
                  <c:v>2022-01-03</c:v>
                </c:pt>
                <c:pt idx="142">
                  <c:v>2022-01-04</c:v>
                </c:pt>
                <c:pt idx="143">
                  <c:v>2022-01-06</c:v>
                </c:pt>
                <c:pt idx="144">
                  <c:v>2022-01-07</c:v>
                </c:pt>
                <c:pt idx="145">
                  <c:v>2022-01-08</c:v>
                </c:pt>
                <c:pt idx="146">
                  <c:v>2022-01-11</c:v>
                </c:pt>
                <c:pt idx="147">
                  <c:v>2022-01-12</c:v>
                </c:pt>
                <c:pt idx="148">
                  <c:v>2022-01-17</c:v>
                </c:pt>
                <c:pt idx="149">
                  <c:v>2022-01-18</c:v>
                </c:pt>
                <c:pt idx="150">
                  <c:v>2022-01-19</c:v>
                </c:pt>
                <c:pt idx="151">
                  <c:v>2022-01-22</c:v>
                </c:pt>
                <c:pt idx="152">
                  <c:v>2022-01-24</c:v>
                </c:pt>
                <c:pt idx="153">
                  <c:v>2022-01-26</c:v>
                </c:pt>
                <c:pt idx="154">
                  <c:v>2022-01-29</c:v>
                </c:pt>
                <c:pt idx="155">
                  <c:v>2022-01-31</c:v>
                </c:pt>
                <c:pt idx="156">
                  <c:v>% Acumulado</c:v>
                </c:pt>
              </c:strCache>
            </c:strRef>
          </c:cat>
          <c:val>
            <c:numRef>
              <c:f>'Cuadros y gráficos Lugar'!$K$1190:$K$1346</c:f>
              <c:numCache>
                <c:formatCode>0.0%</c:formatCode>
                <c:ptCount val="157"/>
                <c:pt idx="0">
                  <c:v>0.84343434343434343</c:v>
                </c:pt>
                <c:pt idx="1">
                  <c:v>0.89409282700421944</c:v>
                </c:pt>
                <c:pt idx="2">
                  <c:v>0.88826366559485526</c:v>
                </c:pt>
                <c:pt idx="3">
                  <c:v>0.88032220943613348</c:v>
                </c:pt>
                <c:pt idx="4">
                  <c:v>0.85045513654096228</c:v>
                </c:pt>
                <c:pt idx="5">
                  <c:v>0.8748584371460929</c:v>
                </c:pt>
                <c:pt idx="6">
                  <c:v>0.85536547433903576</c:v>
                </c:pt>
                <c:pt idx="7">
                  <c:v>0.88707482993197284</c:v>
                </c:pt>
                <c:pt idx="8">
                  <c:v>0.8246913580246914</c:v>
                </c:pt>
                <c:pt idx="9">
                  <c:v>0.88714205502526666</c:v>
                </c:pt>
                <c:pt idx="10">
                  <c:v>0.85834649815692465</c:v>
                </c:pt>
                <c:pt idx="11">
                  <c:v>0.87981146897093476</c:v>
                </c:pt>
                <c:pt idx="12">
                  <c:v>0.85134615384615386</c:v>
                </c:pt>
                <c:pt idx="13">
                  <c:v>0.8425971470732907</c:v>
                </c:pt>
                <c:pt idx="14">
                  <c:v>0.90053114437469817</c:v>
                </c:pt>
                <c:pt idx="15">
                  <c:v>0.89338892197736752</c:v>
                </c:pt>
                <c:pt idx="16">
                  <c:v>0.88176352705410821</c:v>
                </c:pt>
                <c:pt idx="17">
                  <c:v>0.80366819508128384</c:v>
                </c:pt>
                <c:pt idx="18">
                  <c:v>0.84297520661157022</c:v>
                </c:pt>
                <c:pt idx="19">
                  <c:v>0.7781818181818182</c:v>
                </c:pt>
                <c:pt idx="20">
                  <c:v>0.80483592400690851</c:v>
                </c:pt>
                <c:pt idx="21">
                  <c:v>0.80632252901160462</c:v>
                </c:pt>
                <c:pt idx="22">
                  <c:v>0.7978723404255319</c:v>
                </c:pt>
                <c:pt idx="23">
                  <c:v>0.75767918088737196</c:v>
                </c:pt>
                <c:pt idx="24">
                  <c:v>0.79929577464788737</c:v>
                </c:pt>
                <c:pt idx="25">
                  <c:v>0.79934210526315785</c:v>
                </c:pt>
                <c:pt idx="26">
                  <c:v>0.77920839294229849</c:v>
                </c:pt>
                <c:pt idx="27">
                  <c:v>0.831207065750736</c:v>
                </c:pt>
                <c:pt idx="28">
                  <c:v>0.83783783783783783</c:v>
                </c:pt>
                <c:pt idx="29">
                  <c:v>0.76197998946814116</c:v>
                </c:pt>
                <c:pt idx="30">
                  <c:v>0.7626447288238879</c:v>
                </c:pt>
                <c:pt idx="31">
                  <c:v>0.73547169811320756</c:v>
                </c:pt>
                <c:pt idx="32">
                  <c:v>0.78916021441334128</c:v>
                </c:pt>
                <c:pt idx="33">
                  <c:v>0.81739130434782614</c:v>
                </c:pt>
                <c:pt idx="34">
                  <c:v>0.75615763546798032</c:v>
                </c:pt>
                <c:pt idx="35">
                  <c:v>0.79788557213930345</c:v>
                </c:pt>
                <c:pt idx="36">
                  <c:v>0.76360225140712945</c:v>
                </c:pt>
                <c:pt idx="37">
                  <c:v>0.80851063829787229</c:v>
                </c:pt>
                <c:pt idx="38">
                  <c:v>0.77777777777777779</c:v>
                </c:pt>
                <c:pt idx="39">
                  <c:v>0.67793744716821636</c:v>
                </c:pt>
                <c:pt idx="40">
                  <c:v>0.72080887149380302</c:v>
                </c:pt>
                <c:pt idx="41">
                  <c:v>0.66876750700280108</c:v>
                </c:pt>
                <c:pt idx="42">
                  <c:v>0.73596766951055226</c:v>
                </c:pt>
                <c:pt idx="43">
                  <c:v>0.77162414436838833</c:v>
                </c:pt>
                <c:pt idx="44">
                  <c:v>0.73034657650042267</c:v>
                </c:pt>
                <c:pt idx="45">
                  <c:v>0.78889650445510628</c:v>
                </c:pt>
                <c:pt idx="46">
                  <c:v>0.68797856049004591</c:v>
                </c:pt>
                <c:pt idx="47">
                  <c:v>0.8237951807228916</c:v>
                </c:pt>
                <c:pt idx="48">
                  <c:v>0.8</c:v>
                </c:pt>
                <c:pt idx="49">
                  <c:v>0.83374689826302728</c:v>
                </c:pt>
                <c:pt idx="50">
                  <c:v>0.797827903091061</c:v>
                </c:pt>
                <c:pt idx="51">
                  <c:v>0.7793345008756567</c:v>
                </c:pt>
                <c:pt idx="52">
                  <c:v>0.71893491124260356</c:v>
                </c:pt>
                <c:pt idx="53">
                  <c:v>0.7783582089552239</c:v>
                </c:pt>
                <c:pt idx="54">
                  <c:v>0.6966292134831461</c:v>
                </c:pt>
                <c:pt idx="55">
                  <c:v>0.65809768637532129</c:v>
                </c:pt>
                <c:pt idx="56">
                  <c:v>0.66232153941651151</c:v>
                </c:pt>
                <c:pt idx="57">
                  <c:v>0.82412847630238939</c:v>
                </c:pt>
                <c:pt idx="58">
                  <c:v>0.671875</c:v>
                </c:pt>
                <c:pt idx="59">
                  <c:v>0.58171206225680938</c:v>
                </c:pt>
                <c:pt idx="60">
                  <c:v>0.70173833485818848</c:v>
                </c:pt>
                <c:pt idx="61">
                  <c:v>0.68936953520478605</c:v>
                </c:pt>
                <c:pt idx="62">
                  <c:v>0.63047068538398021</c:v>
                </c:pt>
                <c:pt idx="63">
                  <c:v>0.7007434944237918</c:v>
                </c:pt>
                <c:pt idx="64">
                  <c:v>0.8</c:v>
                </c:pt>
                <c:pt idx="65">
                  <c:v>0.78306878306878303</c:v>
                </c:pt>
                <c:pt idx="66">
                  <c:v>0.72173913043478266</c:v>
                </c:pt>
                <c:pt idx="67">
                  <c:v>0.65975609756097564</c:v>
                </c:pt>
                <c:pt idx="68">
                  <c:v>0.58119658119658124</c:v>
                </c:pt>
                <c:pt idx="69">
                  <c:v>0.65829145728643212</c:v>
                </c:pt>
                <c:pt idx="70">
                  <c:v>0.5691964285714286</c:v>
                </c:pt>
                <c:pt idx="71">
                  <c:v>0.64223194748358858</c:v>
                </c:pt>
                <c:pt idx="72">
                  <c:v>0.59759157049673861</c:v>
                </c:pt>
                <c:pt idx="73">
                  <c:v>0.66222426470588236</c:v>
                </c:pt>
                <c:pt idx="74">
                  <c:v>0.58605401047964534</c:v>
                </c:pt>
                <c:pt idx="75">
                  <c:v>0.71578947368421053</c:v>
                </c:pt>
                <c:pt idx="76">
                  <c:v>0.69721407624633436</c:v>
                </c:pt>
                <c:pt idx="77">
                  <c:v>0.72924187725631773</c:v>
                </c:pt>
                <c:pt idx="78">
                  <c:v>0.78108581436077062</c:v>
                </c:pt>
                <c:pt idx="79">
                  <c:v>0.6942090395480226</c:v>
                </c:pt>
                <c:pt idx="80">
                  <c:v>0.61932938856015785</c:v>
                </c:pt>
                <c:pt idx="81">
                  <c:v>0.58893280632411071</c:v>
                </c:pt>
                <c:pt idx="82">
                  <c:v>0.56820049301561215</c:v>
                </c:pt>
                <c:pt idx="83">
                  <c:v>0.73558118899733804</c:v>
                </c:pt>
                <c:pt idx="84">
                  <c:v>0.56660499537465314</c:v>
                </c:pt>
                <c:pt idx="85">
                  <c:v>0.56430352689704311</c:v>
                </c:pt>
                <c:pt idx="86">
                  <c:v>0.66087264987584249</c:v>
                </c:pt>
                <c:pt idx="87">
                  <c:v>0.6218619246861925</c:v>
                </c:pt>
                <c:pt idx="88">
                  <c:v>0.6428571428571429</c:v>
                </c:pt>
                <c:pt idx="89">
                  <c:v>0.6838137472283814</c:v>
                </c:pt>
                <c:pt idx="90">
                  <c:v>0.62559890485968517</c:v>
                </c:pt>
                <c:pt idx="91">
                  <c:v>0.50735895339329518</c:v>
                </c:pt>
                <c:pt idx="92">
                  <c:v>0.66120481927710839</c:v>
                </c:pt>
                <c:pt idx="93">
                  <c:v>0.58774373259052926</c:v>
                </c:pt>
                <c:pt idx="94">
                  <c:v>0.67266327727806019</c:v>
                </c:pt>
                <c:pt idx="95">
                  <c:v>0.60186915887850467</c:v>
                </c:pt>
                <c:pt idx="96">
                  <c:v>0.66666666666666663</c:v>
                </c:pt>
                <c:pt idx="97">
                  <c:v>0.693564862104188</c:v>
                </c:pt>
                <c:pt idx="98">
                  <c:v>0.59119141727837377</c:v>
                </c:pt>
                <c:pt idx="99">
                  <c:v>0.63766339869281041</c:v>
                </c:pt>
                <c:pt idx="100">
                  <c:v>0.69976359338061467</c:v>
                </c:pt>
                <c:pt idx="101">
                  <c:v>0.68671121009651082</c:v>
                </c:pt>
                <c:pt idx="102">
                  <c:v>0.67924528301886788</c:v>
                </c:pt>
                <c:pt idx="103">
                  <c:v>0.54845432441820074</c:v>
                </c:pt>
                <c:pt idx="104">
                  <c:v>0.69383259911894268</c:v>
                </c:pt>
                <c:pt idx="105">
                  <c:v>0.73339613754121524</c:v>
                </c:pt>
                <c:pt idx="106">
                  <c:v>0.63466042154566749</c:v>
                </c:pt>
                <c:pt idx="107">
                  <c:v>0.58452722063037255</c:v>
                </c:pt>
                <c:pt idx="108">
                  <c:v>0.68218623481781382</c:v>
                </c:pt>
                <c:pt idx="109">
                  <c:v>0.66129032258064513</c:v>
                </c:pt>
                <c:pt idx="110">
                  <c:v>0.63146150985496463</c:v>
                </c:pt>
                <c:pt idx="111">
                  <c:v>0.54691689008042899</c:v>
                </c:pt>
                <c:pt idx="112">
                  <c:v>0.61121856866537716</c:v>
                </c:pt>
                <c:pt idx="113">
                  <c:v>0.5048034934497817</c:v>
                </c:pt>
                <c:pt idx="114">
                  <c:v>0.59173387096774188</c:v>
                </c:pt>
                <c:pt idx="115">
                  <c:v>0.64518413597733715</c:v>
                </c:pt>
                <c:pt idx="116">
                  <c:v>0.62827895073576456</c:v>
                </c:pt>
                <c:pt idx="117">
                  <c:v>0.46107784431137727</c:v>
                </c:pt>
                <c:pt idx="118">
                  <c:v>0.6064659977703456</c:v>
                </c:pt>
                <c:pt idx="119">
                  <c:v>0.62801204819277112</c:v>
                </c:pt>
                <c:pt idx="120">
                  <c:v>0.58910891089108908</c:v>
                </c:pt>
                <c:pt idx="121">
                  <c:v>0.62922374429223749</c:v>
                </c:pt>
                <c:pt idx="122">
                  <c:v>0.52484619025082824</c:v>
                </c:pt>
                <c:pt idx="123">
                  <c:v>0.69716981132075473</c:v>
                </c:pt>
                <c:pt idx="124">
                  <c:v>0.56417812704649639</c:v>
                </c:pt>
                <c:pt idx="125">
                  <c:v>0.61350099272005298</c:v>
                </c:pt>
                <c:pt idx="126">
                  <c:v>0.67265556529360215</c:v>
                </c:pt>
                <c:pt idx="127">
                  <c:v>0.69597069597069594</c:v>
                </c:pt>
                <c:pt idx="128">
                  <c:v>0.60039370078740162</c:v>
                </c:pt>
                <c:pt idx="129">
                  <c:v>0.64391691394658757</c:v>
                </c:pt>
                <c:pt idx="130">
                  <c:v>0.61799410029498525</c:v>
                </c:pt>
                <c:pt idx="131">
                  <c:v>0.57770800627943486</c:v>
                </c:pt>
                <c:pt idx="132">
                  <c:v>0.52663934426229508</c:v>
                </c:pt>
                <c:pt idx="133">
                  <c:v>0.65322930212397057</c:v>
                </c:pt>
                <c:pt idx="134">
                  <c:v>0.63085399449035817</c:v>
                </c:pt>
                <c:pt idx="135">
                  <c:v>0.66451091350040425</c:v>
                </c:pt>
                <c:pt idx="136">
                  <c:v>0.61199172984148864</c:v>
                </c:pt>
                <c:pt idx="137">
                  <c:v>0.6</c:v>
                </c:pt>
                <c:pt idx="138">
                  <c:v>0.4900690846286701</c:v>
                </c:pt>
                <c:pt idx="139">
                  <c:v>0.67062314540059342</c:v>
                </c:pt>
                <c:pt idx="140">
                  <c:v>0.46080508474576271</c:v>
                </c:pt>
                <c:pt idx="141">
                  <c:v>0.68358531317494597</c:v>
                </c:pt>
                <c:pt idx="142">
                  <c:v>0.60857304004512125</c:v>
                </c:pt>
                <c:pt idx="143">
                  <c:v>0.63141426783479349</c:v>
                </c:pt>
                <c:pt idx="144">
                  <c:v>0.47282948157401622</c:v>
                </c:pt>
                <c:pt idx="145">
                  <c:v>0.48731501057082455</c:v>
                </c:pt>
                <c:pt idx="146">
                  <c:v>0.70573248407643308</c:v>
                </c:pt>
                <c:pt idx="147">
                  <c:v>0.62484993997599036</c:v>
                </c:pt>
                <c:pt idx="148">
                  <c:v>0.63609982588508418</c:v>
                </c:pt>
                <c:pt idx="149">
                  <c:v>0.72636815920398012</c:v>
                </c:pt>
                <c:pt idx="150">
                  <c:v>0.56697459584295617</c:v>
                </c:pt>
                <c:pt idx="151">
                  <c:v>0.64282115869017631</c:v>
                </c:pt>
                <c:pt idx="152">
                  <c:v>0.64893001735107003</c:v>
                </c:pt>
                <c:pt idx="153">
                  <c:v>0.6560762509928515</c:v>
                </c:pt>
                <c:pt idx="154">
                  <c:v>0.58561643835616439</c:v>
                </c:pt>
                <c:pt idx="155">
                  <c:v>0.5750497017892644</c:v>
                </c:pt>
                <c:pt idx="156">
                  <c:v>0.70745796283177731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8-4A69-83D5-39D02263E451}"/>
            </c:ext>
          </c:extLst>
        </c:ser>
        <c:ser>
          <c:idx val="1"/>
          <c:order val="1"/>
          <c:tx>
            <c:strRef>
              <c:f>'Cuadros y gráficos Lugar'!$L$1189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Lugar'!$D$1190:$D$1346</c:f>
              <c:strCache>
                <c:ptCount val="157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2021-12-15</c:v>
                </c:pt>
                <c:pt idx="134">
                  <c:v>2021-12-17</c:v>
                </c:pt>
                <c:pt idx="135">
                  <c:v>2021-12-21</c:v>
                </c:pt>
                <c:pt idx="136">
                  <c:v>2021-12-23</c:v>
                </c:pt>
                <c:pt idx="137">
                  <c:v>2021-12-24</c:v>
                </c:pt>
                <c:pt idx="138">
                  <c:v>2021-12-27</c:v>
                </c:pt>
                <c:pt idx="139">
                  <c:v>2021-12-29</c:v>
                </c:pt>
                <c:pt idx="140">
                  <c:v>2021-12-31</c:v>
                </c:pt>
                <c:pt idx="141">
                  <c:v>2022-01-03</c:v>
                </c:pt>
                <c:pt idx="142">
                  <c:v>2022-01-04</c:v>
                </c:pt>
                <c:pt idx="143">
                  <c:v>2022-01-06</c:v>
                </c:pt>
                <c:pt idx="144">
                  <c:v>2022-01-07</c:v>
                </c:pt>
                <c:pt idx="145">
                  <c:v>2022-01-08</c:v>
                </c:pt>
                <c:pt idx="146">
                  <c:v>2022-01-11</c:v>
                </c:pt>
                <c:pt idx="147">
                  <c:v>2022-01-12</c:v>
                </c:pt>
                <c:pt idx="148">
                  <c:v>2022-01-17</c:v>
                </c:pt>
                <c:pt idx="149">
                  <c:v>2022-01-18</c:v>
                </c:pt>
                <c:pt idx="150">
                  <c:v>2022-01-19</c:v>
                </c:pt>
                <c:pt idx="151">
                  <c:v>2022-01-22</c:v>
                </c:pt>
                <c:pt idx="152">
                  <c:v>2022-01-24</c:v>
                </c:pt>
                <c:pt idx="153">
                  <c:v>2022-01-26</c:v>
                </c:pt>
                <c:pt idx="154">
                  <c:v>2022-01-29</c:v>
                </c:pt>
                <c:pt idx="155">
                  <c:v>2022-01-31</c:v>
                </c:pt>
                <c:pt idx="156">
                  <c:v>% Acumulado</c:v>
                </c:pt>
              </c:strCache>
            </c:strRef>
          </c:cat>
          <c:val>
            <c:numRef>
              <c:f>'Cuadros y gráficos Lugar'!$L$1190:$L$1346</c:f>
              <c:numCache>
                <c:formatCode>0.0%</c:formatCode>
                <c:ptCount val="157"/>
                <c:pt idx="0">
                  <c:v>0.14213564213564214</c:v>
                </c:pt>
                <c:pt idx="1">
                  <c:v>0.10084388185654009</c:v>
                </c:pt>
                <c:pt idx="2">
                  <c:v>0.10209003215434084</c:v>
                </c:pt>
                <c:pt idx="3">
                  <c:v>0.11133486766398158</c:v>
                </c:pt>
                <c:pt idx="4">
                  <c:v>0.13992197659297789</c:v>
                </c:pt>
                <c:pt idx="5">
                  <c:v>0.11523216308040771</c:v>
                </c:pt>
                <c:pt idx="6">
                  <c:v>0.13297045101088648</c:v>
                </c:pt>
                <c:pt idx="7">
                  <c:v>0.10408163265306122</c:v>
                </c:pt>
                <c:pt idx="8">
                  <c:v>0.17037037037037037</c:v>
                </c:pt>
                <c:pt idx="9">
                  <c:v>0.10612015721504772</c:v>
                </c:pt>
                <c:pt idx="10">
                  <c:v>0.13296471827277515</c:v>
                </c:pt>
                <c:pt idx="11">
                  <c:v>0.11416601204503797</c:v>
                </c:pt>
                <c:pt idx="12">
                  <c:v>0.13423076923076924</c:v>
                </c:pt>
                <c:pt idx="13">
                  <c:v>0.14756517461878996</c:v>
                </c:pt>
                <c:pt idx="14">
                  <c:v>9.5605987445678414E-2</c:v>
                </c:pt>
                <c:pt idx="15">
                  <c:v>0.10125074449076832</c:v>
                </c:pt>
                <c:pt idx="16">
                  <c:v>0.10971943887775551</c:v>
                </c:pt>
                <c:pt idx="17">
                  <c:v>0.15714881200500208</c:v>
                </c:pt>
                <c:pt idx="18">
                  <c:v>0.13223140495867769</c:v>
                </c:pt>
                <c:pt idx="19">
                  <c:v>0.1918181818181818</c:v>
                </c:pt>
                <c:pt idx="20">
                  <c:v>0.17501439263097293</c:v>
                </c:pt>
                <c:pt idx="21">
                  <c:v>0.15686274509803921</c:v>
                </c:pt>
                <c:pt idx="22">
                  <c:v>0.16366612111292964</c:v>
                </c:pt>
                <c:pt idx="23">
                  <c:v>0.20364050056882821</c:v>
                </c:pt>
                <c:pt idx="24">
                  <c:v>0.16866197183098591</c:v>
                </c:pt>
                <c:pt idx="25">
                  <c:v>0.17335526315789473</c:v>
                </c:pt>
                <c:pt idx="26">
                  <c:v>0.18693371483071053</c:v>
                </c:pt>
                <c:pt idx="27">
                  <c:v>0.15996074582924436</c:v>
                </c:pt>
                <c:pt idx="28">
                  <c:v>0.12889812889812891</c:v>
                </c:pt>
                <c:pt idx="29">
                  <c:v>0.19115323854660349</c:v>
                </c:pt>
                <c:pt idx="30">
                  <c:v>0.20780012187690433</c:v>
                </c:pt>
                <c:pt idx="31">
                  <c:v>0.22641509433962265</c:v>
                </c:pt>
                <c:pt idx="32">
                  <c:v>0.16736152471709351</c:v>
                </c:pt>
                <c:pt idx="33">
                  <c:v>0.16704805491990846</c:v>
                </c:pt>
                <c:pt idx="34">
                  <c:v>0.20689655172413793</c:v>
                </c:pt>
                <c:pt idx="35">
                  <c:v>0.16791044776119404</c:v>
                </c:pt>
                <c:pt idx="36">
                  <c:v>0.20544090056285177</c:v>
                </c:pt>
                <c:pt idx="37">
                  <c:v>0.15818686401480112</c:v>
                </c:pt>
                <c:pt idx="38">
                  <c:v>0.18518518518518517</c:v>
                </c:pt>
                <c:pt idx="39">
                  <c:v>0.26880811496196111</c:v>
                </c:pt>
                <c:pt idx="40">
                  <c:v>0.24200913242009131</c:v>
                </c:pt>
                <c:pt idx="41">
                  <c:v>0.30882352941176472</c:v>
                </c:pt>
                <c:pt idx="42">
                  <c:v>0.23080377189043558</c:v>
                </c:pt>
                <c:pt idx="43">
                  <c:v>0.17485998755444929</c:v>
                </c:pt>
                <c:pt idx="44">
                  <c:v>0.21682163989856298</c:v>
                </c:pt>
                <c:pt idx="45">
                  <c:v>0.19396847155586017</c:v>
                </c:pt>
                <c:pt idx="46">
                  <c:v>0.26952526799387444</c:v>
                </c:pt>
                <c:pt idx="47">
                  <c:v>0.1588855421686747</c:v>
                </c:pt>
                <c:pt idx="48">
                  <c:v>0.15583333333333332</c:v>
                </c:pt>
                <c:pt idx="49">
                  <c:v>0.13813068651778329</c:v>
                </c:pt>
                <c:pt idx="50">
                  <c:v>0.17627401837928153</c:v>
                </c:pt>
                <c:pt idx="51">
                  <c:v>0.18739054290718038</c:v>
                </c:pt>
                <c:pt idx="52">
                  <c:v>0.23922231614539308</c:v>
                </c:pt>
                <c:pt idx="53">
                  <c:v>0.18171641791044776</c:v>
                </c:pt>
                <c:pt idx="54">
                  <c:v>0.25842696629213485</c:v>
                </c:pt>
                <c:pt idx="55">
                  <c:v>0.25192802056555269</c:v>
                </c:pt>
                <c:pt idx="56">
                  <c:v>0.28677839851024206</c:v>
                </c:pt>
                <c:pt idx="57">
                  <c:v>0.13944379161770465</c:v>
                </c:pt>
                <c:pt idx="58">
                  <c:v>0.29261363636363635</c:v>
                </c:pt>
                <c:pt idx="59">
                  <c:v>0.37354085603112841</c:v>
                </c:pt>
                <c:pt idx="60">
                  <c:v>0.25022872827081427</c:v>
                </c:pt>
                <c:pt idx="61">
                  <c:v>0.28439944776806259</c:v>
                </c:pt>
                <c:pt idx="62">
                  <c:v>0.30470685383980184</c:v>
                </c:pt>
                <c:pt idx="63">
                  <c:v>0.24256505576208179</c:v>
                </c:pt>
                <c:pt idx="64">
                  <c:v>0.16460176991150444</c:v>
                </c:pt>
                <c:pt idx="65">
                  <c:v>0.18783068783068782</c:v>
                </c:pt>
                <c:pt idx="66">
                  <c:v>0.24927536231884059</c:v>
                </c:pt>
                <c:pt idx="67">
                  <c:v>0.2524390243902439</c:v>
                </c:pt>
                <c:pt idx="68">
                  <c:v>0.36372269705603039</c:v>
                </c:pt>
                <c:pt idx="69">
                  <c:v>0.23115577889447236</c:v>
                </c:pt>
                <c:pt idx="70">
                  <c:v>0.39434523809523808</c:v>
                </c:pt>
                <c:pt idx="71">
                  <c:v>0.31072210065645517</c:v>
                </c:pt>
                <c:pt idx="72">
                  <c:v>0.30958354239839436</c:v>
                </c:pt>
                <c:pt idx="73">
                  <c:v>0.28308823529411764</c:v>
                </c:pt>
                <c:pt idx="74">
                  <c:v>0.31680773881499397</c:v>
                </c:pt>
                <c:pt idx="75">
                  <c:v>0.25546558704453443</c:v>
                </c:pt>
                <c:pt idx="76">
                  <c:v>0.26136363636363635</c:v>
                </c:pt>
                <c:pt idx="77">
                  <c:v>0.24548736462093862</c:v>
                </c:pt>
                <c:pt idx="78">
                  <c:v>0.19176882661996497</c:v>
                </c:pt>
                <c:pt idx="79">
                  <c:v>0.25070621468926552</c:v>
                </c:pt>
                <c:pt idx="80">
                  <c:v>0.30522682445759369</c:v>
                </c:pt>
                <c:pt idx="81">
                  <c:v>0.33201581027667987</c:v>
                </c:pt>
                <c:pt idx="82">
                  <c:v>0.36318816762530814</c:v>
                </c:pt>
                <c:pt idx="83">
                  <c:v>0.19964507542147295</c:v>
                </c:pt>
                <c:pt idx="84">
                  <c:v>0.35430157261794637</c:v>
                </c:pt>
                <c:pt idx="85">
                  <c:v>0.34413965087281795</c:v>
                </c:pt>
                <c:pt idx="86">
                  <c:v>0.26959914863426748</c:v>
                </c:pt>
                <c:pt idx="87">
                  <c:v>0.31328451882845187</c:v>
                </c:pt>
                <c:pt idx="88">
                  <c:v>0.30576441102756891</c:v>
                </c:pt>
                <c:pt idx="89">
                  <c:v>0.27317073170731709</c:v>
                </c:pt>
                <c:pt idx="90">
                  <c:v>0.29568788501026694</c:v>
                </c:pt>
                <c:pt idx="91">
                  <c:v>0.41741618969746525</c:v>
                </c:pt>
                <c:pt idx="92">
                  <c:v>0.25397590361445782</c:v>
                </c:pt>
                <c:pt idx="93">
                  <c:v>0.33386390768006369</c:v>
                </c:pt>
                <c:pt idx="94">
                  <c:v>0.27062964411419632</c:v>
                </c:pt>
                <c:pt idx="95">
                  <c:v>0.30560747663551402</c:v>
                </c:pt>
                <c:pt idx="96">
                  <c:v>0.30401737242128124</c:v>
                </c:pt>
                <c:pt idx="97">
                  <c:v>0.26864147088866192</c:v>
                </c:pt>
                <c:pt idx="98">
                  <c:v>0.33653303218520608</c:v>
                </c:pt>
                <c:pt idx="99">
                  <c:v>0.31617647058823528</c:v>
                </c:pt>
                <c:pt idx="100">
                  <c:v>0.23167848699763594</c:v>
                </c:pt>
                <c:pt idx="101">
                  <c:v>0.27839643652561247</c:v>
                </c:pt>
                <c:pt idx="102">
                  <c:v>0.26037735849056604</c:v>
                </c:pt>
                <c:pt idx="103">
                  <c:v>0.35602639805488018</c:v>
                </c:pt>
                <c:pt idx="104">
                  <c:v>0.22246696035242292</c:v>
                </c:pt>
                <c:pt idx="105">
                  <c:v>0.21102213848327839</c:v>
                </c:pt>
                <c:pt idx="106">
                  <c:v>0.29039812646370022</c:v>
                </c:pt>
                <c:pt idx="107">
                  <c:v>0.34670487106017189</c:v>
                </c:pt>
                <c:pt idx="108">
                  <c:v>0.25775978407557354</c:v>
                </c:pt>
                <c:pt idx="109">
                  <c:v>0.2763440860215054</c:v>
                </c:pt>
                <c:pt idx="110">
                  <c:v>0.29416139828932691</c:v>
                </c:pt>
                <c:pt idx="111">
                  <c:v>0.35335120643431633</c:v>
                </c:pt>
                <c:pt idx="112">
                  <c:v>0.31189555125725338</c:v>
                </c:pt>
                <c:pt idx="113">
                  <c:v>0.43406113537117902</c:v>
                </c:pt>
                <c:pt idx="114">
                  <c:v>0.37701612903225806</c:v>
                </c:pt>
                <c:pt idx="115">
                  <c:v>0.3002832861189802</c:v>
                </c:pt>
                <c:pt idx="116">
                  <c:v>0.26999360204734485</c:v>
                </c:pt>
                <c:pt idx="117">
                  <c:v>0.45508982035928142</c:v>
                </c:pt>
                <c:pt idx="118">
                  <c:v>0.3132664437012263</c:v>
                </c:pt>
                <c:pt idx="119">
                  <c:v>0.29442771084337349</c:v>
                </c:pt>
                <c:pt idx="120">
                  <c:v>0.36138613861386137</c:v>
                </c:pt>
                <c:pt idx="121">
                  <c:v>0.29223744292237441</c:v>
                </c:pt>
                <c:pt idx="122">
                  <c:v>0.42924751538097494</c:v>
                </c:pt>
                <c:pt idx="123">
                  <c:v>0.24150943396226415</c:v>
                </c:pt>
                <c:pt idx="124">
                  <c:v>0.36836935166994106</c:v>
                </c:pt>
                <c:pt idx="125">
                  <c:v>0.31303772336201191</c:v>
                </c:pt>
                <c:pt idx="126">
                  <c:v>0.25241016652059595</c:v>
                </c:pt>
                <c:pt idx="127">
                  <c:v>0.20146520146520147</c:v>
                </c:pt>
                <c:pt idx="128">
                  <c:v>0.3047244094488189</c:v>
                </c:pt>
                <c:pt idx="129">
                  <c:v>0.22255192878338279</c:v>
                </c:pt>
                <c:pt idx="130">
                  <c:v>0.26696165191740412</c:v>
                </c:pt>
                <c:pt idx="131">
                  <c:v>0.33124018838304553</c:v>
                </c:pt>
                <c:pt idx="132">
                  <c:v>0.40881147540983609</c:v>
                </c:pt>
                <c:pt idx="133">
                  <c:v>0.28348504551365411</c:v>
                </c:pt>
                <c:pt idx="134">
                  <c:v>0.29201101928374656</c:v>
                </c:pt>
                <c:pt idx="135">
                  <c:v>0.27000808407437349</c:v>
                </c:pt>
                <c:pt idx="136">
                  <c:v>0.31357684355616816</c:v>
                </c:pt>
                <c:pt idx="137">
                  <c:v>0.27818930041152262</c:v>
                </c:pt>
                <c:pt idx="138">
                  <c:v>0.37176165803108807</c:v>
                </c:pt>
                <c:pt idx="139">
                  <c:v>0.26172106824925817</c:v>
                </c:pt>
                <c:pt idx="140">
                  <c:v>0.41419491525423729</c:v>
                </c:pt>
                <c:pt idx="141">
                  <c:v>0.25485961123110151</c:v>
                </c:pt>
                <c:pt idx="142">
                  <c:v>0.26226734348561759</c:v>
                </c:pt>
                <c:pt idx="143">
                  <c:v>0.26095118898623282</c:v>
                </c:pt>
                <c:pt idx="144">
                  <c:v>0.45221736414740787</c:v>
                </c:pt>
                <c:pt idx="145">
                  <c:v>0.35095137420718814</c:v>
                </c:pt>
                <c:pt idx="146">
                  <c:v>0.23184713375796179</c:v>
                </c:pt>
                <c:pt idx="147">
                  <c:v>0.30732292917166865</c:v>
                </c:pt>
                <c:pt idx="148">
                  <c:v>0.28264654672083578</c:v>
                </c:pt>
                <c:pt idx="149">
                  <c:v>0.24191542288557213</c:v>
                </c:pt>
                <c:pt idx="150">
                  <c:v>0.36181678214010776</c:v>
                </c:pt>
                <c:pt idx="151">
                  <c:v>0.25289672544080605</c:v>
                </c:pt>
                <c:pt idx="152">
                  <c:v>0.3007518796992481</c:v>
                </c:pt>
                <c:pt idx="153">
                  <c:v>0.22319301032565528</c:v>
                </c:pt>
                <c:pt idx="154">
                  <c:v>0.32876712328767121</c:v>
                </c:pt>
                <c:pt idx="155">
                  <c:v>0.33499005964214712</c:v>
                </c:pt>
                <c:pt idx="156">
                  <c:v>0.24159697184364393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8-4A69-83D5-39D02263E451}"/>
            </c:ext>
          </c:extLst>
        </c:ser>
        <c:ser>
          <c:idx val="2"/>
          <c:order val="2"/>
          <c:tx>
            <c:strRef>
              <c:f>'Cuadros y gráficos Lugar'!$M$1189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Lugar'!$D$1190:$D$1346</c:f>
              <c:strCache>
                <c:ptCount val="157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2021-12-15</c:v>
                </c:pt>
                <c:pt idx="134">
                  <c:v>2021-12-17</c:v>
                </c:pt>
                <c:pt idx="135">
                  <c:v>2021-12-21</c:v>
                </c:pt>
                <c:pt idx="136">
                  <c:v>2021-12-23</c:v>
                </c:pt>
                <c:pt idx="137">
                  <c:v>2021-12-24</c:v>
                </c:pt>
                <c:pt idx="138">
                  <c:v>2021-12-27</c:v>
                </c:pt>
                <c:pt idx="139">
                  <c:v>2021-12-29</c:v>
                </c:pt>
                <c:pt idx="140">
                  <c:v>2021-12-31</c:v>
                </c:pt>
                <c:pt idx="141">
                  <c:v>2022-01-03</c:v>
                </c:pt>
                <c:pt idx="142">
                  <c:v>2022-01-04</c:v>
                </c:pt>
                <c:pt idx="143">
                  <c:v>2022-01-06</c:v>
                </c:pt>
                <c:pt idx="144">
                  <c:v>2022-01-07</c:v>
                </c:pt>
                <c:pt idx="145">
                  <c:v>2022-01-08</c:v>
                </c:pt>
                <c:pt idx="146">
                  <c:v>2022-01-11</c:v>
                </c:pt>
                <c:pt idx="147">
                  <c:v>2022-01-12</c:v>
                </c:pt>
                <c:pt idx="148">
                  <c:v>2022-01-17</c:v>
                </c:pt>
                <c:pt idx="149">
                  <c:v>2022-01-18</c:v>
                </c:pt>
                <c:pt idx="150">
                  <c:v>2022-01-19</c:v>
                </c:pt>
                <c:pt idx="151">
                  <c:v>2022-01-22</c:v>
                </c:pt>
                <c:pt idx="152">
                  <c:v>2022-01-24</c:v>
                </c:pt>
                <c:pt idx="153">
                  <c:v>2022-01-26</c:v>
                </c:pt>
                <c:pt idx="154">
                  <c:v>2022-01-29</c:v>
                </c:pt>
                <c:pt idx="155">
                  <c:v>2022-01-31</c:v>
                </c:pt>
                <c:pt idx="156">
                  <c:v>% Acumulado</c:v>
                </c:pt>
              </c:strCache>
            </c:strRef>
          </c:cat>
          <c:val>
            <c:numRef>
              <c:f>'Cuadros y gráficos Lugar'!$M$1190:$M$1346</c:f>
              <c:numCache>
                <c:formatCode>0.0%</c:formatCode>
                <c:ptCount val="157"/>
                <c:pt idx="0">
                  <c:v>1.443001443001443E-2</c:v>
                </c:pt>
                <c:pt idx="1">
                  <c:v>5.0632911392405064E-3</c:v>
                </c:pt>
                <c:pt idx="2">
                  <c:v>9.6463022508038593E-3</c:v>
                </c:pt>
                <c:pt idx="3">
                  <c:v>8.3429228998849244E-3</c:v>
                </c:pt>
                <c:pt idx="4">
                  <c:v>9.6228868660598182E-3</c:v>
                </c:pt>
                <c:pt idx="5">
                  <c:v>9.9093997734994339E-3</c:v>
                </c:pt>
                <c:pt idx="6">
                  <c:v>1.1664074650077761E-2</c:v>
                </c:pt>
                <c:pt idx="7">
                  <c:v>8.8435374149659872E-3</c:v>
                </c:pt>
                <c:pt idx="8">
                  <c:v>4.9382716049382715E-3</c:v>
                </c:pt>
                <c:pt idx="9">
                  <c:v>6.7377877596855699E-3</c:v>
                </c:pt>
                <c:pt idx="10">
                  <c:v>8.6887835703001581E-3</c:v>
                </c:pt>
                <c:pt idx="11">
                  <c:v>6.0225189840272322E-3</c:v>
                </c:pt>
                <c:pt idx="12">
                  <c:v>1.4423076923076924E-2</c:v>
                </c:pt>
                <c:pt idx="13">
                  <c:v>9.8376783079193314E-3</c:v>
                </c:pt>
                <c:pt idx="14">
                  <c:v>3.8628681796233702E-3</c:v>
                </c:pt>
                <c:pt idx="15">
                  <c:v>5.3603335318642047E-3</c:v>
                </c:pt>
                <c:pt idx="16">
                  <c:v>8.5170340681362724E-3</c:v>
                </c:pt>
                <c:pt idx="17">
                  <c:v>3.9182992913714049E-2</c:v>
                </c:pt>
                <c:pt idx="18">
                  <c:v>2.4793388429752067E-2</c:v>
                </c:pt>
                <c:pt idx="19">
                  <c:v>0.03</c:v>
                </c:pt>
                <c:pt idx="20">
                  <c:v>2.0149683362118594E-2</c:v>
                </c:pt>
                <c:pt idx="21">
                  <c:v>3.6814725890356143E-2</c:v>
                </c:pt>
                <c:pt idx="22">
                  <c:v>3.8461538461538464E-2</c:v>
                </c:pt>
                <c:pt idx="23">
                  <c:v>3.8680318543799774E-2</c:v>
                </c:pt>
                <c:pt idx="24">
                  <c:v>3.204225352112676E-2</c:v>
                </c:pt>
                <c:pt idx="25">
                  <c:v>2.730263157894737E-2</c:v>
                </c:pt>
                <c:pt idx="26">
                  <c:v>3.385789222699094E-2</c:v>
                </c:pt>
                <c:pt idx="27">
                  <c:v>8.832188420019628E-3</c:v>
                </c:pt>
                <c:pt idx="28">
                  <c:v>3.3264033264033266E-2</c:v>
                </c:pt>
                <c:pt idx="29">
                  <c:v>4.68667719852554E-2</c:v>
                </c:pt>
                <c:pt idx="30">
                  <c:v>2.95551492992078E-2</c:v>
                </c:pt>
                <c:pt idx="31">
                  <c:v>3.8113207547169813E-2</c:v>
                </c:pt>
                <c:pt idx="32">
                  <c:v>4.3478260869565216E-2</c:v>
                </c:pt>
                <c:pt idx="33">
                  <c:v>1.5560640732265447E-2</c:v>
                </c:pt>
                <c:pt idx="34">
                  <c:v>3.6945812807881777E-2</c:v>
                </c:pt>
                <c:pt idx="35">
                  <c:v>3.4203980099502485E-2</c:v>
                </c:pt>
                <c:pt idx="36">
                  <c:v>3.095684803001876E-2</c:v>
                </c:pt>
                <c:pt idx="37">
                  <c:v>3.330249768732655E-2</c:v>
                </c:pt>
                <c:pt idx="38">
                  <c:v>3.7037037037037035E-2</c:v>
                </c:pt>
                <c:pt idx="39">
                  <c:v>5.3254437869822487E-2</c:v>
                </c:pt>
                <c:pt idx="40">
                  <c:v>3.7181996086105673E-2</c:v>
                </c:pt>
                <c:pt idx="41">
                  <c:v>2.2408963585434174E-2</c:v>
                </c:pt>
                <c:pt idx="42">
                  <c:v>3.3228558599012123E-2</c:v>
                </c:pt>
                <c:pt idx="43">
                  <c:v>5.3515868077162417E-2</c:v>
                </c:pt>
                <c:pt idx="44">
                  <c:v>5.283178360101437E-2</c:v>
                </c:pt>
                <c:pt idx="45">
                  <c:v>1.7135023989033583E-2</c:v>
                </c:pt>
                <c:pt idx="46">
                  <c:v>4.249617151607963E-2</c:v>
                </c:pt>
                <c:pt idx="47">
                  <c:v>1.7319277108433735E-2</c:v>
                </c:pt>
                <c:pt idx="48">
                  <c:v>4.4166666666666667E-2</c:v>
                </c:pt>
                <c:pt idx="49">
                  <c:v>2.8122415219189414E-2</c:v>
                </c:pt>
                <c:pt idx="50">
                  <c:v>2.5898078529657476E-2</c:v>
                </c:pt>
                <c:pt idx="51">
                  <c:v>3.3274956217162872E-2</c:v>
                </c:pt>
                <c:pt idx="52">
                  <c:v>4.1842772612003379E-2</c:v>
                </c:pt>
                <c:pt idx="53">
                  <c:v>3.9925373134328361E-2</c:v>
                </c:pt>
                <c:pt idx="54">
                  <c:v>4.49438202247191E-2</c:v>
                </c:pt>
                <c:pt idx="55">
                  <c:v>8.9974293059125965E-2</c:v>
                </c:pt>
                <c:pt idx="56">
                  <c:v>5.0900062073246433E-2</c:v>
                </c:pt>
                <c:pt idx="57">
                  <c:v>3.6427732079905996E-2</c:v>
                </c:pt>
                <c:pt idx="58">
                  <c:v>3.551136363636364E-2</c:v>
                </c:pt>
                <c:pt idx="59">
                  <c:v>4.4747081712062257E-2</c:v>
                </c:pt>
                <c:pt idx="60">
                  <c:v>4.8032936870997259E-2</c:v>
                </c:pt>
                <c:pt idx="61">
                  <c:v>2.6231017027151405E-2</c:v>
                </c:pt>
                <c:pt idx="62">
                  <c:v>6.4822460776218005E-2</c:v>
                </c:pt>
                <c:pt idx="63">
                  <c:v>5.6691449814126396E-2</c:v>
                </c:pt>
                <c:pt idx="64">
                  <c:v>3.5398230088495575E-2</c:v>
                </c:pt>
                <c:pt idx="65">
                  <c:v>2.9100529100529099E-2</c:v>
                </c:pt>
                <c:pt idx="66">
                  <c:v>2.8985507246376812E-2</c:v>
                </c:pt>
                <c:pt idx="67">
                  <c:v>8.7804878048780483E-2</c:v>
                </c:pt>
                <c:pt idx="68">
                  <c:v>5.5080721747388414E-2</c:v>
                </c:pt>
                <c:pt idx="69">
                  <c:v>0.11055276381909548</c:v>
                </c:pt>
                <c:pt idx="70">
                  <c:v>3.6458333333333336E-2</c:v>
                </c:pt>
                <c:pt idx="71">
                  <c:v>4.7045951859956234E-2</c:v>
                </c:pt>
                <c:pt idx="72">
                  <c:v>9.282488710486704E-2</c:v>
                </c:pt>
                <c:pt idx="73">
                  <c:v>5.46875E-2</c:v>
                </c:pt>
                <c:pt idx="74">
                  <c:v>9.7138250705360737E-2</c:v>
                </c:pt>
                <c:pt idx="75">
                  <c:v>2.8744939271255061E-2</c:v>
                </c:pt>
                <c:pt idx="76">
                  <c:v>4.1422287390029323E-2</c:v>
                </c:pt>
                <c:pt idx="77">
                  <c:v>2.5270758122743681E-2</c:v>
                </c:pt>
                <c:pt idx="78">
                  <c:v>2.7145359019264449E-2</c:v>
                </c:pt>
                <c:pt idx="79">
                  <c:v>5.5084745762711863E-2</c:v>
                </c:pt>
                <c:pt idx="80">
                  <c:v>7.5443786982248517E-2</c:v>
                </c:pt>
                <c:pt idx="81">
                  <c:v>7.9051383399209488E-2</c:v>
                </c:pt>
                <c:pt idx="82">
                  <c:v>6.8611339359079704E-2</c:v>
                </c:pt>
                <c:pt idx="83">
                  <c:v>6.4773735581188999E-2</c:v>
                </c:pt>
                <c:pt idx="84">
                  <c:v>7.9093432007400558E-2</c:v>
                </c:pt>
                <c:pt idx="85">
                  <c:v>9.1556822230138932E-2</c:v>
                </c:pt>
                <c:pt idx="86">
                  <c:v>6.9528201489890029E-2</c:v>
                </c:pt>
                <c:pt idx="87">
                  <c:v>6.4853556485355651E-2</c:v>
                </c:pt>
                <c:pt idx="88">
                  <c:v>5.1378446115288218E-2</c:v>
                </c:pt>
                <c:pt idx="89">
                  <c:v>4.3015521064301551E-2</c:v>
                </c:pt>
                <c:pt idx="90">
                  <c:v>7.8713210130047909E-2</c:v>
                </c:pt>
                <c:pt idx="91">
                  <c:v>7.5224856909239579E-2</c:v>
                </c:pt>
                <c:pt idx="92">
                  <c:v>8.4819277108433733E-2</c:v>
                </c:pt>
                <c:pt idx="93">
                  <c:v>7.8392359729407085E-2</c:v>
                </c:pt>
                <c:pt idx="94">
                  <c:v>5.6707078607743447E-2</c:v>
                </c:pt>
                <c:pt idx="95">
                  <c:v>9.2523364485981308E-2</c:v>
                </c:pt>
                <c:pt idx="96">
                  <c:v>2.9315960912052116E-2</c:v>
                </c:pt>
                <c:pt idx="97">
                  <c:v>3.7793667007150152E-2</c:v>
                </c:pt>
                <c:pt idx="98">
                  <c:v>7.2275550536420097E-2</c:v>
                </c:pt>
                <c:pt idx="99">
                  <c:v>4.6160130718954251E-2</c:v>
                </c:pt>
                <c:pt idx="100">
                  <c:v>6.8557919621749411E-2</c:v>
                </c:pt>
                <c:pt idx="101">
                  <c:v>3.4892353377876766E-2</c:v>
                </c:pt>
                <c:pt idx="102">
                  <c:v>6.0377358490566038E-2</c:v>
                </c:pt>
                <c:pt idx="103">
                  <c:v>9.5519277526919064E-2</c:v>
                </c:pt>
                <c:pt idx="104">
                  <c:v>8.3700440528634359E-2</c:v>
                </c:pt>
                <c:pt idx="105">
                  <c:v>5.5581723975506356E-2</c:v>
                </c:pt>
                <c:pt idx="106">
                  <c:v>7.4941451990632318E-2</c:v>
                </c:pt>
                <c:pt idx="107">
                  <c:v>6.8767908309455589E-2</c:v>
                </c:pt>
                <c:pt idx="108">
                  <c:v>6.0053981106612683E-2</c:v>
                </c:pt>
                <c:pt idx="109">
                  <c:v>6.236559139784946E-2</c:v>
                </c:pt>
                <c:pt idx="110">
                  <c:v>7.4377091855708441E-2</c:v>
                </c:pt>
                <c:pt idx="111">
                  <c:v>9.9731903485254694E-2</c:v>
                </c:pt>
                <c:pt idx="112">
                  <c:v>7.6885880077369434E-2</c:v>
                </c:pt>
                <c:pt idx="113">
                  <c:v>6.1135371179039298E-2</c:v>
                </c:pt>
                <c:pt idx="114">
                  <c:v>3.125E-2</c:v>
                </c:pt>
                <c:pt idx="115">
                  <c:v>5.4532577903682718E-2</c:v>
                </c:pt>
                <c:pt idx="116">
                  <c:v>0.1017274472168906</c:v>
                </c:pt>
                <c:pt idx="117">
                  <c:v>8.3832335329341312E-2</c:v>
                </c:pt>
                <c:pt idx="118">
                  <c:v>8.0267558528428096E-2</c:v>
                </c:pt>
                <c:pt idx="119">
                  <c:v>7.7560240963855429E-2</c:v>
                </c:pt>
                <c:pt idx="120">
                  <c:v>4.9504950495049507E-2</c:v>
                </c:pt>
                <c:pt idx="121">
                  <c:v>7.8538812785388129E-2</c:v>
                </c:pt>
                <c:pt idx="122">
                  <c:v>4.5906294368196876E-2</c:v>
                </c:pt>
                <c:pt idx="123">
                  <c:v>6.1320754716981132E-2</c:v>
                </c:pt>
                <c:pt idx="124">
                  <c:v>6.7452521283562536E-2</c:v>
                </c:pt>
                <c:pt idx="125">
                  <c:v>7.3461283917935147E-2</c:v>
                </c:pt>
                <c:pt idx="126">
                  <c:v>7.4934268185801928E-2</c:v>
                </c:pt>
                <c:pt idx="127">
                  <c:v>0.10256410256410256</c:v>
                </c:pt>
                <c:pt idx="128">
                  <c:v>9.4881889763779523E-2</c:v>
                </c:pt>
                <c:pt idx="129">
                  <c:v>0.13353115727002968</c:v>
                </c:pt>
                <c:pt idx="130">
                  <c:v>0.11504424778761062</c:v>
                </c:pt>
                <c:pt idx="131">
                  <c:v>9.1051805337519623E-2</c:v>
                </c:pt>
                <c:pt idx="132">
                  <c:v>6.4549180327868855E-2</c:v>
                </c:pt>
                <c:pt idx="133">
                  <c:v>6.3285652362375377E-2</c:v>
                </c:pt>
                <c:pt idx="134">
                  <c:v>7.7134986225895319E-2</c:v>
                </c:pt>
                <c:pt idx="135">
                  <c:v>6.5481002425222312E-2</c:v>
                </c:pt>
                <c:pt idx="136">
                  <c:v>7.4431426602343212E-2</c:v>
                </c:pt>
                <c:pt idx="137">
                  <c:v>0.12181069958847737</c:v>
                </c:pt>
                <c:pt idx="138">
                  <c:v>0.1381692573402418</c:v>
                </c:pt>
                <c:pt idx="139">
                  <c:v>6.7655786350148364E-2</c:v>
                </c:pt>
                <c:pt idx="140">
                  <c:v>0.125</c:v>
                </c:pt>
                <c:pt idx="141">
                  <c:v>6.1555075593952485E-2</c:v>
                </c:pt>
                <c:pt idx="142">
                  <c:v>0.12915961646926113</c:v>
                </c:pt>
                <c:pt idx="143">
                  <c:v>0.10763454317897372</c:v>
                </c:pt>
                <c:pt idx="144">
                  <c:v>7.4953154278575893E-2</c:v>
                </c:pt>
                <c:pt idx="145">
                  <c:v>0.16173361522198731</c:v>
                </c:pt>
                <c:pt idx="146">
                  <c:v>6.2420382165605096E-2</c:v>
                </c:pt>
                <c:pt idx="147">
                  <c:v>6.7827130852340933E-2</c:v>
                </c:pt>
                <c:pt idx="148">
                  <c:v>8.1253627394080097E-2</c:v>
                </c:pt>
                <c:pt idx="149">
                  <c:v>3.1716417910447763E-2</c:v>
                </c:pt>
                <c:pt idx="150">
                  <c:v>7.1208622016936104E-2</c:v>
                </c:pt>
                <c:pt idx="151">
                  <c:v>0.10428211586901763</c:v>
                </c:pt>
                <c:pt idx="152">
                  <c:v>5.0318102949681899E-2</c:v>
                </c:pt>
                <c:pt idx="153">
                  <c:v>0.12073073868149325</c:v>
                </c:pt>
                <c:pt idx="154">
                  <c:v>8.5616438356164379E-2</c:v>
                </c:pt>
                <c:pt idx="155">
                  <c:v>8.9960238568588466E-2</c:v>
                </c:pt>
                <c:pt idx="156">
                  <c:v>5.094506532457875E-2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78-4A69-83D5-39D02263E4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59278099412876972"/>
          <c:h val="5.8238046331165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Total Vendedores observados por localidad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471434820647417"/>
          <c:y val="9.1272443403590933E-2"/>
          <c:w val="0.69473009623797022"/>
          <c:h val="0.87437939110070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'Cuadros generales'!$G$54</c:f>
              <c:strCache>
                <c:ptCount val="1"/>
                <c:pt idx="0">
                  <c:v>T Vendedores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generales'!$B$55:$B$73</c:f>
              <c:strCache>
                <c:ptCount val="19"/>
                <c:pt idx="0">
                  <c:v>Los Mártires</c:v>
                </c:pt>
                <c:pt idx="1">
                  <c:v>San Cristóbal</c:v>
                </c:pt>
                <c:pt idx="2">
                  <c:v>Kennedy</c:v>
                </c:pt>
                <c:pt idx="3">
                  <c:v>Fontibón</c:v>
                </c:pt>
                <c:pt idx="4">
                  <c:v>Santa fe</c:v>
                </c:pt>
                <c:pt idx="5">
                  <c:v>Usme</c:v>
                </c:pt>
                <c:pt idx="6">
                  <c:v>Ciudad Bolívar</c:v>
                </c:pt>
                <c:pt idx="7">
                  <c:v>La Candelaria</c:v>
                </c:pt>
                <c:pt idx="8">
                  <c:v>Engativá</c:v>
                </c:pt>
                <c:pt idx="9">
                  <c:v>Suba</c:v>
                </c:pt>
                <c:pt idx="10">
                  <c:v>Bosa</c:v>
                </c:pt>
                <c:pt idx="11">
                  <c:v>Rafael Uribe Uribe</c:v>
                </c:pt>
                <c:pt idx="12">
                  <c:v>Antonio Nariño</c:v>
                </c:pt>
                <c:pt idx="13">
                  <c:v>Chapinero</c:v>
                </c:pt>
                <c:pt idx="14">
                  <c:v>Teusaquillo</c:v>
                </c:pt>
                <c:pt idx="15">
                  <c:v>Puente Aranda</c:v>
                </c:pt>
                <c:pt idx="16">
                  <c:v>Barrio Unidos</c:v>
                </c:pt>
                <c:pt idx="17">
                  <c:v>Tunjuelito</c:v>
                </c:pt>
                <c:pt idx="18">
                  <c:v>Usaquén</c:v>
                </c:pt>
              </c:strCache>
            </c:strRef>
          </c:cat>
          <c:val>
            <c:numRef>
              <c:f>'Cuadros generales'!$G$55:$G$73</c:f>
              <c:numCache>
                <c:formatCode>#,##0</c:formatCode>
                <c:ptCount val="19"/>
                <c:pt idx="0">
                  <c:v>5773</c:v>
                </c:pt>
                <c:pt idx="1">
                  <c:v>4371</c:v>
                </c:pt>
                <c:pt idx="2">
                  <c:v>4282</c:v>
                </c:pt>
                <c:pt idx="3">
                  <c:v>4138</c:v>
                </c:pt>
                <c:pt idx="4">
                  <c:v>3581</c:v>
                </c:pt>
                <c:pt idx="5">
                  <c:v>3305</c:v>
                </c:pt>
                <c:pt idx="6">
                  <c:v>3259</c:v>
                </c:pt>
                <c:pt idx="7">
                  <c:v>2967</c:v>
                </c:pt>
                <c:pt idx="8">
                  <c:v>2651</c:v>
                </c:pt>
                <c:pt idx="9">
                  <c:v>2493</c:v>
                </c:pt>
                <c:pt idx="10">
                  <c:v>2388</c:v>
                </c:pt>
                <c:pt idx="11">
                  <c:v>2014</c:v>
                </c:pt>
                <c:pt idx="12">
                  <c:v>1975</c:v>
                </c:pt>
                <c:pt idx="13">
                  <c:v>1938</c:v>
                </c:pt>
                <c:pt idx="14">
                  <c:v>1864</c:v>
                </c:pt>
                <c:pt idx="15">
                  <c:v>1748</c:v>
                </c:pt>
                <c:pt idx="16">
                  <c:v>1628</c:v>
                </c:pt>
                <c:pt idx="17">
                  <c:v>1285</c:v>
                </c:pt>
                <c:pt idx="18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C-45BB-AEDB-0AC94684A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397713776"/>
        <c:axId val="-1397719760"/>
      </c:barChart>
      <c:catAx>
        <c:axId val="-1397713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719760"/>
        <c:crosses val="autoZero"/>
        <c:auto val="1"/>
        <c:lblAlgn val="ctr"/>
        <c:lblOffset val="100"/>
        <c:noMultiLvlLbl val="0"/>
      </c:catAx>
      <c:valAx>
        <c:axId val="-139771976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-139771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  <a:latin typeface="Century Gothic" panose="020B0502020202020204" pitchFamily="34" charset="0"/>
              </a:rPr>
              <a:t>Total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532502187226597"/>
          <c:y val="0.11391643670021108"/>
          <c:w val="0.72570610547140557"/>
          <c:h val="0.754657855696333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4A-478F-88C7-E8590500E7E8}"/>
              </c:ext>
            </c:extLst>
          </c:dPt>
          <c:dPt>
            <c:idx val="1"/>
            <c:bubble3D val="0"/>
            <c:spPr>
              <a:solidFill>
                <a:srgbClr val="8064A2">
                  <a:lumMod val="20000"/>
                  <a:lumOff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4A-478F-88C7-E8590500E7E8}"/>
              </c:ext>
            </c:extLst>
          </c:dPt>
          <c:dLbls>
            <c:dLbl>
              <c:idx val="0"/>
              <c:layout>
                <c:manualLayout>
                  <c:x val="1.2467042088473629E-2"/>
                  <c:y val="-1.6939671673165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A-478F-88C7-E8590500E7E8}"/>
                </c:ext>
              </c:extLst>
            </c:dLbl>
            <c:dLbl>
              <c:idx val="1"/>
              <c:layout>
                <c:manualLayout>
                  <c:x val="-1.0808344958420165E-2"/>
                  <c:y val="-2.1011855651525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A-478F-88C7-E8590500E7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'Cuadros generales'!$B$14:$B$15</c:f>
              <c:strCache>
                <c:ptCount val="2"/>
                <c:pt idx="0">
                  <c:v>Con tapabocas </c:v>
                </c:pt>
                <c:pt idx="1">
                  <c:v>Sin tapabocas</c:v>
                </c:pt>
              </c:strCache>
            </c:strRef>
          </c:cat>
          <c:val>
            <c:numRef>
              <c:f>'Cuadros generales'!$C$14:$C$15</c:f>
              <c:numCache>
                <c:formatCode>#,##0</c:formatCode>
                <c:ptCount val="2"/>
                <c:pt idx="0">
                  <c:v>269282</c:v>
                </c:pt>
                <c:pt idx="1">
                  <c:v>14455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4A-478F-88C7-E8590500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400">
                <a:latin typeface="Century Gothic" panose="020B0502020202020204" pitchFamily="34" charset="0"/>
              </a:rPr>
              <a:t>Compartivo vendedores informales por localidad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generales'!$L$54</c:f>
              <c:strCache>
                <c:ptCount val="1"/>
                <c:pt idx="0">
                  <c:v>%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generales'!$K$55:$K$73</c:f>
              <c:strCache>
                <c:ptCount val="19"/>
                <c:pt idx="0">
                  <c:v>Chapinero</c:v>
                </c:pt>
                <c:pt idx="1">
                  <c:v>Usaquén</c:v>
                </c:pt>
                <c:pt idx="2">
                  <c:v>Suba</c:v>
                </c:pt>
                <c:pt idx="3">
                  <c:v>Teusaquillo</c:v>
                </c:pt>
                <c:pt idx="4">
                  <c:v>Tunjuelito</c:v>
                </c:pt>
                <c:pt idx="5">
                  <c:v>Fontibón</c:v>
                </c:pt>
                <c:pt idx="6">
                  <c:v>La Candelaria</c:v>
                </c:pt>
                <c:pt idx="7">
                  <c:v>Engativá</c:v>
                </c:pt>
                <c:pt idx="8">
                  <c:v>Los Mártires</c:v>
                </c:pt>
                <c:pt idx="9">
                  <c:v>Puente Aranda</c:v>
                </c:pt>
                <c:pt idx="10">
                  <c:v>Kennedy</c:v>
                </c:pt>
                <c:pt idx="11">
                  <c:v>Bosa</c:v>
                </c:pt>
                <c:pt idx="12">
                  <c:v>Antonio Nariño</c:v>
                </c:pt>
                <c:pt idx="13">
                  <c:v>Santa fe</c:v>
                </c:pt>
                <c:pt idx="14">
                  <c:v>Ciudad Bolívar</c:v>
                </c:pt>
                <c:pt idx="15">
                  <c:v>Barrio Unidos</c:v>
                </c:pt>
                <c:pt idx="16">
                  <c:v>Usme</c:v>
                </c:pt>
                <c:pt idx="17">
                  <c:v>Rafael Uribe Uribe</c:v>
                </c:pt>
                <c:pt idx="18">
                  <c:v>San Cristóbal</c:v>
                </c:pt>
              </c:strCache>
            </c:strRef>
          </c:cat>
          <c:val>
            <c:numRef>
              <c:f>'Cuadros generales'!$L$55:$L$73</c:f>
              <c:numCache>
                <c:formatCode>0.0%</c:formatCode>
                <c:ptCount val="19"/>
                <c:pt idx="0">
                  <c:v>0.94736842105263153</c:v>
                </c:pt>
                <c:pt idx="1">
                  <c:v>0.9442262372348782</c:v>
                </c:pt>
                <c:pt idx="2">
                  <c:v>0.93221018852787807</c:v>
                </c:pt>
                <c:pt idx="3">
                  <c:v>0.92435622317596566</c:v>
                </c:pt>
                <c:pt idx="4">
                  <c:v>0.92295719844357982</c:v>
                </c:pt>
                <c:pt idx="5">
                  <c:v>0.92145964233929434</c:v>
                </c:pt>
                <c:pt idx="6">
                  <c:v>0.92079541624536565</c:v>
                </c:pt>
                <c:pt idx="7">
                  <c:v>0.91022255752546211</c:v>
                </c:pt>
                <c:pt idx="8">
                  <c:v>0.90594145158496453</c:v>
                </c:pt>
                <c:pt idx="9">
                  <c:v>0.89130434782608692</c:v>
                </c:pt>
                <c:pt idx="10">
                  <c:v>0.88860345632881832</c:v>
                </c:pt>
                <c:pt idx="11">
                  <c:v>0.87646566164154105</c:v>
                </c:pt>
                <c:pt idx="12">
                  <c:v>0.8724050632911392</c:v>
                </c:pt>
                <c:pt idx="13">
                  <c:v>0.87238201619659317</c:v>
                </c:pt>
                <c:pt idx="14">
                  <c:v>0.86683031604786742</c:v>
                </c:pt>
                <c:pt idx="15">
                  <c:v>0.86425061425061422</c:v>
                </c:pt>
                <c:pt idx="16">
                  <c:v>0.86081694402420572</c:v>
                </c:pt>
                <c:pt idx="17">
                  <c:v>0.86047666335650452</c:v>
                </c:pt>
                <c:pt idx="18">
                  <c:v>0.83459162663006181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F-48C8-B8B0-444AFF68308D}"/>
            </c:ext>
          </c:extLst>
        </c:ser>
        <c:ser>
          <c:idx val="1"/>
          <c:order val="1"/>
          <c:tx>
            <c:strRef>
              <c:f>'Cuadros generales'!$M$54</c:f>
              <c:strCache>
                <c:ptCount val="1"/>
                <c:pt idx="0">
                  <c:v>% Tapabocas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generales'!$K$55:$K$73</c:f>
              <c:strCache>
                <c:ptCount val="19"/>
                <c:pt idx="0">
                  <c:v>Chapinero</c:v>
                </c:pt>
                <c:pt idx="1">
                  <c:v>Usaquén</c:v>
                </c:pt>
                <c:pt idx="2">
                  <c:v>Suba</c:v>
                </c:pt>
                <c:pt idx="3">
                  <c:v>Teusaquillo</c:v>
                </c:pt>
                <c:pt idx="4">
                  <c:v>Tunjuelito</c:v>
                </c:pt>
                <c:pt idx="5">
                  <c:v>Fontibón</c:v>
                </c:pt>
                <c:pt idx="6">
                  <c:v>La Candelaria</c:v>
                </c:pt>
                <c:pt idx="7">
                  <c:v>Engativá</c:v>
                </c:pt>
                <c:pt idx="8">
                  <c:v>Los Mártires</c:v>
                </c:pt>
                <c:pt idx="9">
                  <c:v>Puente Aranda</c:v>
                </c:pt>
                <c:pt idx="10">
                  <c:v>Kennedy</c:v>
                </c:pt>
                <c:pt idx="11">
                  <c:v>Bosa</c:v>
                </c:pt>
                <c:pt idx="12">
                  <c:v>Antonio Nariño</c:v>
                </c:pt>
                <c:pt idx="13">
                  <c:v>Santa fe</c:v>
                </c:pt>
                <c:pt idx="14">
                  <c:v>Ciudad Bolívar</c:v>
                </c:pt>
                <c:pt idx="15">
                  <c:v>Barrio Unidos</c:v>
                </c:pt>
                <c:pt idx="16">
                  <c:v>Usme</c:v>
                </c:pt>
                <c:pt idx="17">
                  <c:v>Rafael Uribe Uribe</c:v>
                </c:pt>
                <c:pt idx="18">
                  <c:v>San Cristóbal</c:v>
                </c:pt>
              </c:strCache>
            </c:strRef>
          </c:cat>
          <c:val>
            <c:numRef>
              <c:f>'Cuadros generales'!$M$55:$M$73</c:f>
              <c:numCache>
                <c:formatCode>0.0%</c:formatCode>
                <c:ptCount val="19"/>
                <c:pt idx="0">
                  <c:v>0.48965141612200436</c:v>
                </c:pt>
                <c:pt idx="1">
                  <c:v>0.5266222961730449</c:v>
                </c:pt>
                <c:pt idx="2">
                  <c:v>0.41049913941480204</c:v>
                </c:pt>
                <c:pt idx="3">
                  <c:v>0.4788160185722577</c:v>
                </c:pt>
                <c:pt idx="4">
                  <c:v>0.49915682967959529</c:v>
                </c:pt>
                <c:pt idx="5">
                  <c:v>0.44138473642800946</c:v>
                </c:pt>
                <c:pt idx="6">
                  <c:v>0.40592972181551978</c:v>
                </c:pt>
                <c:pt idx="7">
                  <c:v>0.3530874430169913</c:v>
                </c:pt>
                <c:pt idx="8">
                  <c:v>0.3321223709369025</c:v>
                </c:pt>
                <c:pt idx="9">
                  <c:v>0.48267008985879334</c:v>
                </c:pt>
                <c:pt idx="10">
                  <c:v>0.47148488830486202</c:v>
                </c:pt>
                <c:pt idx="11">
                  <c:v>0.4266602962255136</c:v>
                </c:pt>
                <c:pt idx="12">
                  <c:v>0.41091120139291931</c:v>
                </c:pt>
                <c:pt idx="13">
                  <c:v>0.35691421254801536</c:v>
                </c:pt>
                <c:pt idx="14">
                  <c:v>0.44566371681415928</c:v>
                </c:pt>
                <c:pt idx="15">
                  <c:v>0.44562899786780386</c:v>
                </c:pt>
                <c:pt idx="16">
                  <c:v>0.37082601054481545</c:v>
                </c:pt>
                <c:pt idx="17">
                  <c:v>0.45643392960184653</c:v>
                </c:pt>
                <c:pt idx="18">
                  <c:v>0.40186403508771928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DF-48C8-B8B0-444AFF683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800" b="0" i="0" baseline="0">
                <a:effectLst/>
                <a:latin typeface="Century Gothic" panose="020B0502020202020204" pitchFamily="34" charset="0"/>
              </a:rPr>
              <a:t>Comparativo localidades </a:t>
            </a:r>
            <a:endParaRPr lang="es-CO" sz="14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generales'!$L$27</c:f>
              <c:strCache>
                <c:ptCount val="1"/>
                <c:pt idx="0">
                  <c:v>% Uso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generales'!$K$28:$K$46</c:f>
              <c:strCache>
                <c:ptCount val="19"/>
                <c:pt idx="0">
                  <c:v>Usaquén</c:v>
                </c:pt>
                <c:pt idx="1">
                  <c:v>Suba</c:v>
                </c:pt>
                <c:pt idx="2">
                  <c:v>Teusaquillo</c:v>
                </c:pt>
                <c:pt idx="3">
                  <c:v>Antonio Nariño</c:v>
                </c:pt>
                <c:pt idx="4">
                  <c:v>Kennedy</c:v>
                </c:pt>
                <c:pt idx="5">
                  <c:v>Puente Aranda</c:v>
                </c:pt>
                <c:pt idx="6">
                  <c:v>Chapinero</c:v>
                </c:pt>
                <c:pt idx="7">
                  <c:v>Fontibón</c:v>
                </c:pt>
                <c:pt idx="8">
                  <c:v>La Candelaria</c:v>
                </c:pt>
                <c:pt idx="9">
                  <c:v>Engativá</c:v>
                </c:pt>
                <c:pt idx="10">
                  <c:v>San Cristóbal</c:v>
                </c:pt>
                <c:pt idx="11">
                  <c:v>Barrio Unidos</c:v>
                </c:pt>
                <c:pt idx="12">
                  <c:v>Bosa</c:v>
                </c:pt>
                <c:pt idx="13">
                  <c:v>Tunjuelito</c:v>
                </c:pt>
                <c:pt idx="14">
                  <c:v>Ciudad Bolívar</c:v>
                </c:pt>
                <c:pt idx="15">
                  <c:v>Los Mártires</c:v>
                </c:pt>
                <c:pt idx="16">
                  <c:v>Santa fe</c:v>
                </c:pt>
                <c:pt idx="17">
                  <c:v>Usme</c:v>
                </c:pt>
                <c:pt idx="18">
                  <c:v>Rafael Uribe Uribe</c:v>
                </c:pt>
              </c:strCache>
            </c:strRef>
          </c:cat>
          <c:val>
            <c:numRef>
              <c:f>'Cuadros generales'!$L$28:$L$46</c:f>
              <c:numCache>
                <c:formatCode>0.0%</c:formatCode>
                <c:ptCount val="19"/>
                <c:pt idx="0">
                  <c:v>0.97212916102359404</c:v>
                </c:pt>
                <c:pt idx="1">
                  <c:v>0.970652113381968</c:v>
                </c:pt>
                <c:pt idx="2">
                  <c:v>0.96701933124346917</c:v>
                </c:pt>
                <c:pt idx="3">
                  <c:v>0.96426658504858831</c:v>
                </c:pt>
                <c:pt idx="4">
                  <c:v>0.9618960416960135</c:v>
                </c:pt>
                <c:pt idx="5">
                  <c:v>0.9597986621630572</c:v>
                </c:pt>
                <c:pt idx="6">
                  <c:v>0.95840352468575873</c:v>
                </c:pt>
                <c:pt idx="7">
                  <c:v>0.95620651347716779</c:v>
                </c:pt>
                <c:pt idx="8">
                  <c:v>0.95209396716069128</c:v>
                </c:pt>
                <c:pt idx="9">
                  <c:v>0.94903561875263975</c:v>
                </c:pt>
                <c:pt idx="10">
                  <c:v>0.9481961147086031</c:v>
                </c:pt>
                <c:pt idx="11">
                  <c:v>0.94603924418604646</c:v>
                </c:pt>
                <c:pt idx="12">
                  <c:v>0.94526680195774149</c:v>
                </c:pt>
                <c:pt idx="13">
                  <c:v>0.94355453852021354</c:v>
                </c:pt>
                <c:pt idx="14">
                  <c:v>0.94099908220794548</c:v>
                </c:pt>
                <c:pt idx="15">
                  <c:v>0.93807610493973059</c:v>
                </c:pt>
                <c:pt idx="16">
                  <c:v>0.93011298288343147</c:v>
                </c:pt>
                <c:pt idx="17">
                  <c:v>0.91243534639761059</c:v>
                </c:pt>
                <c:pt idx="18">
                  <c:v>0.91016420138417697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A-4847-A5A9-169CC06DF7AA}"/>
            </c:ext>
          </c:extLst>
        </c:ser>
        <c:ser>
          <c:idx val="1"/>
          <c:order val="1"/>
          <c:tx>
            <c:strRef>
              <c:f>'Cuadros generales'!$M$27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generales'!$K$28:$K$46</c:f>
              <c:strCache>
                <c:ptCount val="19"/>
                <c:pt idx="0">
                  <c:v>Usaquén</c:v>
                </c:pt>
                <c:pt idx="1">
                  <c:v>Suba</c:v>
                </c:pt>
                <c:pt idx="2">
                  <c:v>Teusaquillo</c:v>
                </c:pt>
                <c:pt idx="3">
                  <c:v>Antonio Nariño</c:v>
                </c:pt>
                <c:pt idx="4">
                  <c:v>Kennedy</c:v>
                </c:pt>
                <c:pt idx="5">
                  <c:v>Puente Aranda</c:v>
                </c:pt>
                <c:pt idx="6">
                  <c:v>Chapinero</c:v>
                </c:pt>
                <c:pt idx="7">
                  <c:v>Fontibón</c:v>
                </c:pt>
                <c:pt idx="8">
                  <c:v>La Candelaria</c:v>
                </c:pt>
                <c:pt idx="9">
                  <c:v>Engativá</c:v>
                </c:pt>
                <c:pt idx="10">
                  <c:v>San Cristóbal</c:v>
                </c:pt>
                <c:pt idx="11">
                  <c:v>Barrio Unidos</c:v>
                </c:pt>
                <c:pt idx="12">
                  <c:v>Bosa</c:v>
                </c:pt>
                <c:pt idx="13">
                  <c:v>Tunjuelito</c:v>
                </c:pt>
                <c:pt idx="14">
                  <c:v>Ciudad Bolívar</c:v>
                </c:pt>
                <c:pt idx="15">
                  <c:v>Los Mártires</c:v>
                </c:pt>
                <c:pt idx="16">
                  <c:v>Santa fe</c:v>
                </c:pt>
                <c:pt idx="17">
                  <c:v>Usme</c:v>
                </c:pt>
                <c:pt idx="18">
                  <c:v>Rafael Uribe Uribe</c:v>
                </c:pt>
              </c:strCache>
            </c:strRef>
          </c:cat>
          <c:val>
            <c:numRef>
              <c:f>'Cuadros generales'!$M$28:$M$46</c:f>
              <c:numCache>
                <c:formatCode>0.0%</c:formatCode>
                <c:ptCount val="19"/>
                <c:pt idx="0">
                  <c:v>0.81866842645549198</c:v>
                </c:pt>
                <c:pt idx="1">
                  <c:v>0.7903614457831325</c:v>
                </c:pt>
                <c:pt idx="2">
                  <c:v>0.81995002363746872</c:v>
                </c:pt>
                <c:pt idx="3">
                  <c:v>0.78551023647040152</c:v>
                </c:pt>
                <c:pt idx="4">
                  <c:v>0.76707915354763123</c:v>
                </c:pt>
                <c:pt idx="5">
                  <c:v>0.75</c:v>
                </c:pt>
                <c:pt idx="6">
                  <c:v>0.77650081124932391</c:v>
                </c:pt>
                <c:pt idx="7">
                  <c:v>0.75107007459948638</c:v>
                </c:pt>
                <c:pt idx="8">
                  <c:v>0.73511174266890578</c:v>
                </c:pt>
                <c:pt idx="9">
                  <c:v>0.78586263165702419</c:v>
                </c:pt>
                <c:pt idx="10">
                  <c:v>0.75388026607538805</c:v>
                </c:pt>
                <c:pt idx="11">
                  <c:v>0.75897829844440179</c:v>
                </c:pt>
                <c:pt idx="12">
                  <c:v>0.67942160762770731</c:v>
                </c:pt>
                <c:pt idx="13">
                  <c:v>0.72352465642683916</c:v>
                </c:pt>
                <c:pt idx="14">
                  <c:v>0.71373833077887694</c:v>
                </c:pt>
                <c:pt idx="15">
                  <c:v>0.66710758377425039</c:v>
                </c:pt>
                <c:pt idx="16">
                  <c:v>0.72235961594413733</c:v>
                </c:pt>
                <c:pt idx="17">
                  <c:v>0.69900199600798407</c:v>
                </c:pt>
                <c:pt idx="18">
                  <c:v>0.66072759803190695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A-4847-A5A9-169CC06DF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514326944"/>
        <c:axId val="-1514326400"/>
      </c:barChart>
      <c:catAx>
        <c:axId val="-151432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6400"/>
        <c:crosses val="autoZero"/>
        <c:auto val="1"/>
        <c:lblAlgn val="ctr"/>
        <c:lblOffset val="100"/>
        <c:noMultiLvlLbl val="0"/>
      </c:catAx>
      <c:valAx>
        <c:axId val="-15143264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151432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Compartivo uso de tapabocas por lugar de recolección</a:t>
            </a:r>
          </a:p>
        </c:rich>
      </c:tx>
      <c:layout>
        <c:manualLayout>
          <c:xMode val="edge"/>
          <c:yMode val="edge"/>
          <c:x val="0.150364135435335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generales'!$H$84</c:f>
              <c:strCache>
                <c:ptCount val="1"/>
                <c:pt idx="0">
                  <c:v>% P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generales'!$B$85:$B$87</c:f>
              <c:strCache>
                <c:ptCount val="3"/>
                <c:pt idx="0">
                  <c:v>Calle principal con aglomeración de público</c:v>
                </c:pt>
                <c:pt idx="1">
                  <c:v>Alrededor de Centro comercial</c:v>
                </c:pt>
                <c:pt idx="2">
                  <c:v>Alrededor de Plaza de mercado</c:v>
                </c:pt>
              </c:strCache>
            </c:strRef>
          </c:cat>
          <c:val>
            <c:numRef>
              <c:f>'Cuadros generales'!$H$85:$H$87</c:f>
              <c:numCache>
                <c:formatCode>0.0%</c:formatCode>
                <c:ptCount val="3"/>
                <c:pt idx="0">
                  <c:v>0.9429808301742385</c:v>
                </c:pt>
                <c:pt idx="1">
                  <c:v>0.96612775741898393</c:v>
                </c:pt>
                <c:pt idx="2">
                  <c:v>0.94538477936474097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B-4AFA-9F2B-DB9F8E09C327}"/>
            </c:ext>
          </c:extLst>
        </c:ser>
        <c:ser>
          <c:idx val="1"/>
          <c:order val="1"/>
          <c:tx>
            <c:strRef>
              <c:f>'Cuadros generales'!$I$84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generales'!$B$85:$B$87</c:f>
              <c:strCache>
                <c:ptCount val="3"/>
                <c:pt idx="0">
                  <c:v>Calle principal con aglomeración de público</c:v>
                </c:pt>
                <c:pt idx="1">
                  <c:v>Alrededor de Centro comercial</c:v>
                </c:pt>
                <c:pt idx="2">
                  <c:v>Alrededor de Plaza de mercado</c:v>
                </c:pt>
              </c:strCache>
            </c:strRef>
          </c:cat>
          <c:val>
            <c:numRef>
              <c:f>'Cuadros generales'!$I$85:$I$87</c:f>
              <c:numCache>
                <c:formatCode>0.0%</c:formatCode>
                <c:ptCount val="3"/>
                <c:pt idx="0">
                  <c:v>0.73534297997539722</c:v>
                </c:pt>
                <c:pt idx="1">
                  <c:v>0.77289224727791994</c:v>
                </c:pt>
                <c:pt idx="2">
                  <c:v>0.73969513845043744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B-4AFA-9F2B-DB9F8E09C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  <c:max val="1"/>
          <c:min val="0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13629547801072E-2"/>
          <c:y val="0.26023623929594786"/>
          <c:w val="0.95972740904397857"/>
          <c:h val="0.49459027015263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'Cuadros generales'!$H$102</c:f>
              <c:strCache>
                <c:ptCount val="1"/>
                <c:pt idx="0">
                  <c:v>% P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4.3913240391867869E-3"/>
                  <c:y val="3.0081026733133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6A-46D9-AAD0-AAAF892082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generales'!$B$103:$B$105</c:f>
              <c:strCache>
                <c:ptCount val="3"/>
                <c:pt idx="0">
                  <c:v>Calle principal con aglomeración de púbico</c:v>
                </c:pt>
                <c:pt idx="1">
                  <c:v>Centro comercial</c:v>
                </c:pt>
                <c:pt idx="2">
                  <c:v>Plaza de mercado</c:v>
                </c:pt>
              </c:strCache>
            </c:strRef>
          </c:cat>
          <c:val>
            <c:numRef>
              <c:f>'Cuadros generales'!$H$103:$H$105</c:f>
              <c:numCache>
                <c:formatCode>0.0%</c:formatCode>
                <c:ptCount val="3"/>
                <c:pt idx="0">
                  <c:v>0.88941298097114985</c:v>
                </c:pt>
                <c:pt idx="1">
                  <c:v>0.91536408692337023</c:v>
                </c:pt>
                <c:pt idx="2">
                  <c:v>0.87795961002785516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A-46D9-AAD0-AAAF892082AE}"/>
            </c:ext>
          </c:extLst>
        </c:ser>
        <c:ser>
          <c:idx val="1"/>
          <c:order val="1"/>
          <c:tx>
            <c:strRef>
              <c:f>'Cuadros generales'!$I$102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generales'!$B$103:$B$105</c:f>
              <c:strCache>
                <c:ptCount val="3"/>
                <c:pt idx="0">
                  <c:v>Calle principal con aglomeración de púbico</c:v>
                </c:pt>
                <c:pt idx="1">
                  <c:v>Centro comercial</c:v>
                </c:pt>
                <c:pt idx="2">
                  <c:v>Plaza de mercado</c:v>
                </c:pt>
              </c:strCache>
            </c:strRef>
          </c:cat>
          <c:val>
            <c:numRef>
              <c:f>'Cuadros generales'!$I$103:$I$105</c:f>
              <c:numCache>
                <c:formatCode>0.0%</c:formatCode>
                <c:ptCount val="3"/>
                <c:pt idx="0">
                  <c:v>0.42905920813657827</c:v>
                </c:pt>
                <c:pt idx="1">
                  <c:v>0.43596418159100375</c:v>
                </c:pt>
                <c:pt idx="2">
                  <c:v>0.37130676184810629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4-4D8A-B757-65EC3537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  <c:max val="1"/>
          <c:min val="0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% Uso de tapabocas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8097222222222226"/>
          <c:w val="0.9388888888888888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0">
              <a:fgClr>
                <a:srgbClr val="FFC000"/>
              </a:fgClr>
              <a:bgClr>
                <a:schemeClr val="bg1"/>
              </a:bgClr>
            </a:pattFill>
            <a:ln w="19050"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204-4D3C-AAD0-9DD74E372606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204-4D3C-AAD0-9DD74E372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generales'!$B$17:$B$18</c:f>
              <c:strCache>
                <c:ptCount val="2"/>
                <c:pt idx="0">
                  <c:v>%  P.  Con tapabocas </c:v>
                </c:pt>
                <c:pt idx="1">
                  <c:v>%  P. Tapabocas bien puesto</c:v>
                </c:pt>
              </c:strCache>
            </c:strRef>
          </c:cat>
          <c:val>
            <c:numRef>
              <c:f>'Cuadros generales'!$D$17:$D$18</c:f>
              <c:numCache>
                <c:formatCode>0.0%</c:formatCode>
                <c:ptCount val="2"/>
                <c:pt idx="0">
                  <c:v>0.94905493467542124</c:v>
                </c:pt>
                <c:pt idx="1">
                  <c:v>0.74543415452945239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04-4D3C-AAD0-9DD74E372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388144"/>
        <c:axId val="512386176"/>
      </c:barChart>
      <c:catAx>
        <c:axId val="51238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512386176"/>
        <c:crosses val="autoZero"/>
        <c:auto val="1"/>
        <c:lblAlgn val="ctr"/>
        <c:lblOffset val="100"/>
        <c:noMultiLvlLbl val="0"/>
      </c:catAx>
      <c:valAx>
        <c:axId val="512386176"/>
        <c:scaling>
          <c:orientation val="minMax"/>
          <c:min val="0.1"/>
        </c:scaling>
        <c:delete val="1"/>
        <c:axPos val="l"/>
        <c:numFmt formatCode="0.0%" sourceLinked="1"/>
        <c:majorTickMark val="out"/>
        <c:minorTickMark val="none"/>
        <c:tickLblPos val="nextTo"/>
        <c:crossAx val="51238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95103172351001E-2"/>
          <c:y val="5.7603538756991861E-2"/>
          <c:w val="0.94594914132932206"/>
          <c:h val="0.69565607159575416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Lugar'!$J$176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151"/>
              <c:layout>
                <c:manualLayout>
                  <c:x val="-1.1632930747554029E-2"/>
                  <c:y val="-2.74486839601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2F-43E9-9CE6-EFC41CEFCC7E}"/>
                </c:ext>
              </c:extLst>
            </c:dLbl>
            <c:dLbl>
              <c:idx val="152"/>
              <c:layout>
                <c:manualLayout>
                  <c:x val="-8.4646336760457828E-3"/>
                  <c:y val="-4.432902267585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2F-43E9-9CE6-EFC41CEFCC7E}"/>
                </c:ext>
              </c:extLst>
            </c:dLbl>
            <c:dLbl>
              <c:idx val="153"/>
              <c:layout>
                <c:manualLayout>
                  <c:x val="-7.408534652209752E-3"/>
                  <c:y val="-2.7448683960184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2F-43E9-9CE6-EFC41CEFC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Lugar'!$C$177:$C$333</c:f>
              <c:strCache>
                <c:ptCount val="157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2021-12-15</c:v>
                </c:pt>
                <c:pt idx="134">
                  <c:v>2021-12-17</c:v>
                </c:pt>
                <c:pt idx="135">
                  <c:v>2021-12-21</c:v>
                </c:pt>
                <c:pt idx="136">
                  <c:v>2021-12-23</c:v>
                </c:pt>
                <c:pt idx="137">
                  <c:v>2021-12-24</c:v>
                </c:pt>
                <c:pt idx="138">
                  <c:v>2021-12-27</c:v>
                </c:pt>
                <c:pt idx="139">
                  <c:v>2021-12-29</c:v>
                </c:pt>
                <c:pt idx="140">
                  <c:v>2021-12-31</c:v>
                </c:pt>
                <c:pt idx="141">
                  <c:v>2022-01-03</c:v>
                </c:pt>
                <c:pt idx="142">
                  <c:v>2022-01-04</c:v>
                </c:pt>
                <c:pt idx="143">
                  <c:v>2022-01-06</c:v>
                </c:pt>
                <c:pt idx="144">
                  <c:v>2022-01-07</c:v>
                </c:pt>
                <c:pt idx="145">
                  <c:v>2022-01-08</c:v>
                </c:pt>
                <c:pt idx="146">
                  <c:v>2022-01-11</c:v>
                </c:pt>
                <c:pt idx="147">
                  <c:v>2022-01-12</c:v>
                </c:pt>
                <c:pt idx="148">
                  <c:v>2022-01-17</c:v>
                </c:pt>
                <c:pt idx="149">
                  <c:v>2022-01-18</c:v>
                </c:pt>
                <c:pt idx="150">
                  <c:v>2022-01-19</c:v>
                </c:pt>
                <c:pt idx="151">
                  <c:v>2022-01-22</c:v>
                </c:pt>
                <c:pt idx="152">
                  <c:v>2022-01-24</c:v>
                </c:pt>
                <c:pt idx="153">
                  <c:v>2022-01-26</c:v>
                </c:pt>
                <c:pt idx="154">
                  <c:v>2022-01-29</c:v>
                </c:pt>
                <c:pt idx="155">
                  <c:v>2022-01-31</c:v>
                </c:pt>
                <c:pt idx="156">
                  <c:v>% Acumulado</c:v>
                </c:pt>
              </c:strCache>
            </c:strRef>
          </c:cat>
          <c:val>
            <c:numRef>
              <c:f>'Cuadros y gráficos Lugar'!$J$177:$J$333</c:f>
              <c:numCache>
                <c:formatCode>0.0%</c:formatCode>
                <c:ptCount val="157"/>
                <c:pt idx="0">
                  <c:v>0.85238095238095235</c:v>
                </c:pt>
                <c:pt idx="1">
                  <c:v>0.9</c:v>
                </c:pt>
                <c:pt idx="2">
                  <c:v>0.88698140200286124</c:v>
                </c:pt>
                <c:pt idx="3">
                  <c:v>0.86193136472466081</c:v>
                </c:pt>
                <c:pt idx="4">
                  <c:v>0.85245901639344257</c:v>
                </c:pt>
                <c:pt idx="5">
                  <c:v>0.90548054011119938</c:v>
                </c:pt>
                <c:pt idx="6">
                  <c:v>0.83815028901734101</c:v>
                </c:pt>
                <c:pt idx="7">
                  <c:v>0.89219330855018586</c:v>
                </c:pt>
                <c:pt idx="8">
                  <c:v>0.82101167315175094</c:v>
                </c:pt>
                <c:pt idx="9">
                  <c:v>0.87516960651289011</c:v>
                </c:pt>
                <c:pt idx="10">
                  <c:v>0.84269662921348309</c:v>
                </c:pt>
                <c:pt idx="11">
                  <c:v>0.84517045454545459</c:v>
                </c:pt>
                <c:pt idx="12">
                  <c:v>0.85481852315394247</c:v>
                </c:pt>
                <c:pt idx="13">
                  <c:v>0.84642438452520519</c:v>
                </c:pt>
                <c:pt idx="14">
                  <c:v>0.90834021469859616</c:v>
                </c:pt>
                <c:pt idx="15">
                  <c:v>0.89165867689357625</c:v>
                </c:pt>
                <c:pt idx="16">
                  <c:v>0.88512241054613938</c:v>
                </c:pt>
                <c:pt idx="17">
                  <c:v>0.79710144927536231</c:v>
                </c:pt>
                <c:pt idx="18">
                  <c:v>0.83441558441558439</c:v>
                </c:pt>
                <c:pt idx="19">
                  <c:v>0.76018099547511309</c:v>
                </c:pt>
                <c:pt idx="20">
                  <c:v>0.80922865013774103</c:v>
                </c:pt>
                <c:pt idx="21">
                  <c:v>0.77672955974842772</c:v>
                </c:pt>
                <c:pt idx="22">
                  <c:v>0.79743888242142025</c:v>
                </c:pt>
                <c:pt idx="23">
                  <c:v>0.76323119777158777</c:v>
                </c:pt>
                <c:pt idx="24">
                  <c:v>0.78787878787878785</c:v>
                </c:pt>
                <c:pt idx="25">
                  <c:v>0.79860809047411918</c:v>
                </c:pt>
                <c:pt idx="26">
                  <c:v>0.77595066803699897</c:v>
                </c:pt>
                <c:pt idx="27">
                  <c:v>0.82792207792207795</c:v>
                </c:pt>
                <c:pt idx="28">
                  <c:v>0.83047426841574168</c:v>
                </c:pt>
                <c:pt idx="29">
                  <c:v>0.75709779179810721</c:v>
                </c:pt>
                <c:pt idx="30">
                  <c:v>0.7403200826019618</c:v>
                </c:pt>
                <c:pt idx="31">
                  <c:v>0.72077028885832184</c:v>
                </c:pt>
                <c:pt idx="32">
                  <c:v>0.79453015427769991</c:v>
                </c:pt>
                <c:pt idx="33">
                  <c:v>0.79739413680781757</c:v>
                </c:pt>
                <c:pt idx="34">
                  <c:v>0.75494505494505493</c:v>
                </c:pt>
                <c:pt idx="35">
                  <c:v>0.75887392900856798</c:v>
                </c:pt>
                <c:pt idx="36">
                  <c:v>0.81355932203389836</c:v>
                </c:pt>
                <c:pt idx="37">
                  <c:v>0.75543478260869568</c:v>
                </c:pt>
                <c:pt idx="38">
                  <c:v>0.77777777777777779</c:v>
                </c:pt>
                <c:pt idx="39">
                  <c:v>0.70293398533007334</c:v>
                </c:pt>
                <c:pt idx="40">
                  <c:v>0.72420634920634919</c:v>
                </c:pt>
                <c:pt idx="41">
                  <c:v>0.63699825479930194</c:v>
                </c:pt>
                <c:pt idx="42">
                  <c:v>0.74623655913978493</c:v>
                </c:pt>
                <c:pt idx="43">
                  <c:v>0.77652846099789175</c:v>
                </c:pt>
                <c:pt idx="44">
                  <c:v>0.70819672131147537</c:v>
                </c:pt>
                <c:pt idx="45">
                  <c:v>0.78598726114649686</c:v>
                </c:pt>
                <c:pt idx="46">
                  <c:v>0.64370215727209468</c:v>
                </c:pt>
                <c:pt idx="47">
                  <c:v>0.82151029748283755</c:v>
                </c:pt>
                <c:pt idx="48">
                  <c:v>0.8257575757575758</c:v>
                </c:pt>
                <c:pt idx="49">
                  <c:v>0.81221374045801531</c:v>
                </c:pt>
                <c:pt idx="50">
                  <c:v>0.797827903091061</c:v>
                </c:pt>
                <c:pt idx="51">
                  <c:v>0.72310630171865053</c:v>
                </c:pt>
                <c:pt idx="52">
                  <c:v>0.82377049180327866</c:v>
                </c:pt>
                <c:pt idx="53">
                  <c:v>0.69366197183098588</c:v>
                </c:pt>
                <c:pt idx="54">
                  <c:v>0.64702517162471396</c:v>
                </c:pt>
                <c:pt idx="55">
                  <c:v>0.79476861167002011</c:v>
                </c:pt>
                <c:pt idx="56">
                  <c:v>0.68178382464096754</c:v>
                </c:pt>
                <c:pt idx="57">
                  <c:v>0.80743494423791817</c:v>
                </c:pt>
                <c:pt idx="58">
                  <c:v>0.68693918245264207</c:v>
                </c:pt>
                <c:pt idx="59">
                  <c:v>0.56069364161849711</c:v>
                </c:pt>
                <c:pt idx="60">
                  <c:v>0.69476268412438624</c:v>
                </c:pt>
                <c:pt idx="61">
                  <c:v>0.67947838023335616</c:v>
                </c:pt>
                <c:pt idx="62">
                  <c:v>0.6378439079169006</c:v>
                </c:pt>
                <c:pt idx="63">
                  <c:v>0.6171875</c:v>
                </c:pt>
                <c:pt idx="64">
                  <c:v>0.80473372781065089</c:v>
                </c:pt>
                <c:pt idx="65">
                  <c:v>0.79690522243713735</c:v>
                </c:pt>
                <c:pt idx="66">
                  <c:v>0.72935779816513757</c:v>
                </c:pt>
                <c:pt idx="67">
                  <c:v>0.64778325123152714</c:v>
                </c:pt>
                <c:pt idx="68">
                  <c:v>0.55305466237942125</c:v>
                </c:pt>
                <c:pt idx="69">
                  <c:v>0.65829145728643212</c:v>
                </c:pt>
                <c:pt idx="70">
                  <c:v>0.56584659913169322</c:v>
                </c:pt>
                <c:pt idx="71">
                  <c:v>0.6806451612903226</c:v>
                </c:pt>
                <c:pt idx="72">
                  <c:v>0.570079883805374</c:v>
                </c:pt>
                <c:pt idx="73">
                  <c:v>0.6216216216216216</c:v>
                </c:pt>
                <c:pt idx="74">
                  <c:v>0.56615077383924117</c:v>
                </c:pt>
                <c:pt idx="75">
                  <c:v>0.73513920240782549</c:v>
                </c:pt>
                <c:pt idx="76">
                  <c:v>0.69794903666873831</c:v>
                </c:pt>
                <c:pt idx="77">
                  <c:v>0.72422464375523887</c:v>
                </c:pt>
                <c:pt idx="78">
                  <c:v>0.80219028062970565</c:v>
                </c:pt>
                <c:pt idx="79">
                  <c:v>0.72566371681415931</c:v>
                </c:pt>
                <c:pt idx="80">
                  <c:v>0.54186717998075073</c:v>
                </c:pt>
                <c:pt idx="81">
                  <c:v>0.5662337662337662</c:v>
                </c:pt>
                <c:pt idx="82">
                  <c:v>0.5948148148148148</c:v>
                </c:pt>
                <c:pt idx="83">
                  <c:v>0.72906403940886699</c:v>
                </c:pt>
                <c:pt idx="84">
                  <c:v>0.58321167883211678</c:v>
                </c:pt>
                <c:pt idx="85">
                  <c:v>0.50909090909090904</c:v>
                </c:pt>
                <c:pt idx="86">
                  <c:v>0.65709812108559496</c:v>
                </c:pt>
                <c:pt idx="87">
                  <c:v>0.63983050847457623</c:v>
                </c:pt>
                <c:pt idx="88">
                  <c:v>0.66258420085731784</c:v>
                </c:pt>
                <c:pt idx="89">
                  <c:v>0.73590225563909772</c:v>
                </c:pt>
                <c:pt idx="90">
                  <c:v>0.63809523809523805</c:v>
                </c:pt>
                <c:pt idx="91">
                  <c:v>0.4774381368267831</c:v>
                </c:pt>
                <c:pt idx="92">
                  <c:v>0.6741645244215938</c:v>
                </c:pt>
                <c:pt idx="93">
                  <c:v>0.62002275312855515</c:v>
                </c:pt>
                <c:pt idx="94">
                  <c:v>0.69937958262831357</c:v>
                </c:pt>
                <c:pt idx="95">
                  <c:v>0.53488372093023251</c:v>
                </c:pt>
                <c:pt idx="96">
                  <c:v>0.6655328798185941</c:v>
                </c:pt>
                <c:pt idx="97">
                  <c:v>0.67313432835820897</c:v>
                </c:pt>
                <c:pt idx="98">
                  <c:v>0.63380281690140849</c:v>
                </c:pt>
                <c:pt idx="99">
                  <c:v>0.57397959183673475</c:v>
                </c:pt>
                <c:pt idx="100">
                  <c:v>0.66052842273819057</c:v>
                </c:pt>
                <c:pt idx="101">
                  <c:v>0.69053117782909934</c:v>
                </c:pt>
                <c:pt idx="102">
                  <c:v>0.77049180327868849</c:v>
                </c:pt>
                <c:pt idx="103">
                  <c:v>0.54382332643202214</c:v>
                </c:pt>
                <c:pt idx="104">
                  <c:v>0.74659400544959131</c:v>
                </c:pt>
                <c:pt idx="105">
                  <c:v>0.74661921708185053</c:v>
                </c:pt>
                <c:pt idx="106">
                  <c:v>0.77486910994764402</c:v>
                </c:pt>
                <c:pt idx="107">
                  <c:v>0.62857142857142856</c:v>
                </c:pt>
                <c:pt idx="108">
                  <c:v>0.70409233997901366</c:v>
                </c:pt>
                <c:pt idx="109">
                  <c:v>0.60132450331125831</c:v>
                </c:pt>
                <c:pt idx="110">
                  <c:v>0.65239948119325553</c:v>
                </c:pt>
                <c:pt idx="111">
                  <c:v>0.58121330724070452</c:v>
                </c:pt>
                <c:pt idx="112">
                  <c:v>0.59210526315789469</c:v>
                </c:pt>
                <c:pt idx="113">
                  <c:v>0.50349650349650354</c:v>
                </c:pt>
                <c:pt idx="114">
                  <c:v>0.58444714459295266</c:v>
                </c:pt>
                <c:pt idx="115">
                  <c:v>0.63365468886941279</c:v>
                </c:pt>
                <c:pt idx="116">
                  <c:v>0.61776061776061775</c:v>
                </c:pt>
                <c:pt idx="117">
                  <c:v>0.39320920043811608</c:v>
                </c:pt>
                <c:pt idx="118">
                  <c:v>0.55959302325581395</c:v>
                </c:pt>
                <c:pt idx="119">
                  <c:v>0.64411247803163441</c:v>
                </c:pt>
                <c:pt idx="120">
                  <c:v>0.60431654676258995</c:v>
                </c:pt>
                <c:pt idx="121">
                  <c:v>0.64476386036960986</c:v>
                </c:pt>
                <c:pt idx="122">
                  <c:v>0.49227373068432673</c:v>
                </c:pt>
                <c:pt idx="123">
                  <c:v>0.72665148063781326</c:v>
                </c:pt>
                <c:pt idx="124">
                  <c:v>0.55297273133661151</c:v>
                </c:pt>
                <c:pt idx="125">
                  <c:v>0.61748633879781423</c:v>
                </c:pt>
                <c:pt idx="126">
                  <c:v>0.68569674647022716</c:v>
                </c:pt>
                <c:pt idx="127">
                  <c:v>0.66901408450704225</c:v>
                </c:pt>
                <c:pt idx="128">
                  <c:v>0.572692793931732</c:v>
                </c:pt>
                <c:pt idx="129">
                  <c:v>0.643598615916955</c:v>
                </c:pt>
                <c:pt idx="130">
                  <c:v>0.58199753390875464</c:v>
                </c:pt>
                <c:pt idx="131">
                  <c:v>0.63368983957219249</c:v>
                </c:pt>
                <c:pt idx="132">
                  <c:v>0.51174289245982696</c:v>
                </c:pt>
                <c:pt idx="133">
                  <c:v>0.65890497168030204</c:v>
                </c:pt>
                <c:pt idx="134">
                  <c:v>0.63085399449035817</c:v>
                </c:pt>
                <c:pt idx="135">
                  <c:v>0.60869565217391308</c:v>
                </c:pt>
                <c:pt idx="136">
                  <c:v>0.63291139240506333</c:v>
                </c:pt>
                <c:pt idx="137">
                  <c:v>0.59146341463414631</c:v>
                </c:pt>
                <c:pt idx="138">
                  <c:v>0.49087115284298383</c:v>
                </c:pt>
                <c:pt idx="139">
                  <c:v>0.6688102893890675</c:v>
                </c:pt>
                <c:pt idx="140">
                  <c:v>0.50388802488335926</c:v>
                </c:pt>
                <c:pt idx="141">
                  <c:v>0.6740837696335078</c:v>
                </c:pt>
                <c:pt idx="142">
                  <c:v>0.5455594002306805</c:v>
                </c:pt>
                <c:pt idx="143">
                  <c:v>0.57553956834532372</c:v>
                </c:pt>
                <c:pt idx="144">
                  <c:v>0.58698727015558694</c:v>
                </c:pt>
                <c:pt idx="145">
                  <c:v>0.46108949416342415</c:v>
                </c:pt>
                <c:pt idx="146">
                  <c:v>0.687962962962963</c:v>
                </c:pt>
                <c:pt idx="147">
                  <c:v>0.58791208791208793</c:v>
                </c:pt>
                <c:pt idx="148">
                  <c:v>0.61807137433561121</c:v>
                </c:pt>
                <c:pt idx="149">
                  <c:v>0.75252989880404786</c:v>
                </c:pt>
                <c:pt idx="150">
                  <c:v>0.56570931244560485</c:v>
                </c:pt>
                <c:pt idx="151">
                  <c:v>0.69032258064516128</c:v>
                </c:pt>
                <c:pt idx="152">
                  <c:v>0.6875</c:v>
                </c:pt>
                <c:pt idx="153">
                  <c:v>0.6560762509928515</c:v>
                </c:pt>
                <c:pt idx="154">
                  <c:v>0.60033869602032175</c:v>
                </c:pt>
                <c:pt idx="155">
                  <c:v>0.5750497017892644</c:v>
                </c:pt>
                <c:pt idx="156">
                  <c:v>0.69341433371999861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1B-4DCD-94DF-50E759A1C539}"/>
            </c:ext>
          </c:extLst>
        </c:ser>
        <c:ser>
          <c:idx val="1"/>
          <c:order val="1"/>
          <c:tx>
            <c:strRef>
              <c:f>'Cuadros y gráficos Lugar'!$K$176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dLbl>
              <c:idx val="156"/>
              <c:layout>
                <c:manualLayout>
                  <c:x val="0"/>
                  <c:y val="1.48903955239949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2F-43E9-9CE6-EFC41CEFC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Lugar'!$C$177:$C$333</c:f>
              <c:strCache>
                <c:ptCount val="157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2021-12-15</c:v>
                </c:pt>
                <c:pt idx="134">
                  <c:v>2021-12-17</c:v>
                </c:pt>
                <c:pt idx="135">
                  <c:v>2021-12-21</c:v>
                </c:pt>
                <c:pt idx="136">
                  <c:v>2021-12-23</c:v>
                </c:pt>
                <c:pt idx="137">
                  <c:v>2021-12-24</c:v>
                </c:pt>
                <c:pt idx="138">
                  <c:v>2021-12-27</c:v>
                </c:pt>
                <c:pt idx="139">
                  <c:v>2021-12-29</c:v>
                </c:pt>
                <c:pt idx="140">
                  <c:v>2021-12-31</c:v>
                </c:pt>
                <c:pt idx="141">
                  <c:v>2022-01-03</c:v>
                </c:pt>
                <c:pt idx="142">
                  <c:v>2022-01-04</c:v>
                </c:pt>
                <c:pt idx="143">
                  <c:v>2022-01-06</c:v>
                </c:pt>
                <c:pt idx="144">
                  <c:v>2022-01-07</c:v>
                </c:pt>
                <c:pt idx="145">
                  <c:v>2022-01-08</c:v>
                </c:pt>
                <c:pt idx="146">
                  <c:v>2022-01-11</c:v>
                </c:pt>
                <c:pt idx="147">
                  <c:v>2022-01-12</c:v>
                </c:pt>
                <c:pt idx="148">
                  <c:v>2022-01-17</c:v>
                </c:pt>
                <c:pt idx="149">
                  <c:v>2022-01-18</c:v>
                </c:pt>
                <c:pt idx="150">
                  <c:v>2022-01-19</c:v>
                </c:pt>
                <c:pt idx="151">
                  <c:v>2022-01-22</c:v>
                </c:pt>
                <c:pt idx="152">
                  <c:v>2022-01-24</c:v>
                </c:pt>
                <c:pt idx="153">
                  <c:v>2022-01-26</c:v>
                </c:pt>
                <c:pt idx="154">
                  <c:v>2022-01-29</c:v>
                </c:pt>
                <c:pt idx="155">
                  <c:v>2022-01-31</c:v>
                </c:pt>
                <c:pt idx="156">
                  <c:v>% Acumulado</c:v>
                </c:pt>
              </c:strCache>
            </c:strRef>
          </c:cat>
          <c:val>
            <c:numRef>
              <c:f>'Cuadros y gráficos Lugar'!$K$177:$K$333</c:f>
              <c:numCache>
                <c:formatCode>0.0%</c:formatCode>
                <c:ptCount val="157"/>
                <c:pt idx="0">
                  <c:v>0.1380952380952381</c:v>
                </c:pt>
                <c:pt idx="1">
                  <c:v>9.5454545454545459E-2</c:v>
                </c:pt>
                <c:pt idx="2">
                  <c:v>0.1044349070100143</c:v>
                </c:pt>
                <c:pt idx="3">
                  <c:v>0.12769353551476456</c:v>
                </c:pt>
                <c:pt idx="4">
                  <c:v>0.1360655737704918</c:v>
                </c:pt>
                <c:pt idx="5">
                  <c:v>8.5782366957903103E-2</c:v>
                </c:pt>
                <c:pt idx="6">
                  <c:v>0.14523121387283236</c:v>
                </c:pt>
                <c:pt idx="7">
                  <c:v>9.5724907063197029E-2</c:v>
                </c:pt>
                <c:pt idx="8">
                  <c:v>0.17120622568093385</c:v>
                </c:pt>
                <c:pt idx="9">
                  <c:v>0.11940298507462686</c:v>
                </c:pt>
                <c:pt idx="10">
                  <c:v>0.14526484751203853</c:v>
                </c:pt>
                <c:pt idx="11">
                  <c:v>0.14488636363636365</c:v>
                </c:pt>
                <c:pt idx="12">
                  <c:v>0.13016270337922403</c:v>
                </c:pt>
                <c:pt idx="13">
                  <c:v>0.1477139507620164</c:v>
                </c:pt>
                <c:pt idx="14">
                  <c:v>8.5053674649050365E-2</c:v>
                </c:pt>
                <c:pt idx="15">
                  <c:v>0.10258868648130393</c:v>
                </c:pt>
                <c:pt idx="16">
                  <c:v>9.7928436911487754E-2</c:v>
                </c:pt>
                <c:pt idx="17">
                  <c:v>0.17061923583662714</c:v>
                </c:pt>
                <c:pt idx="18">
                  <c:v>0.14935064935064934</c:v>
                </c:pt>
                <c:pt idx="19">
                  <c:v>0.20814479638009051</c:v>
                </c:pt>
                <c:pt idx="20">
                  <c:v>0.17286501377410468</c:v>
                </c:pt>
                <c:pt idx="21">
                  <c:v>0.16902515723270439</c:v>
                </c:pt>
                <c:pt idx="22">
                  <c:v>0.17462165308498254</c:v>
                </c:pt>
                <c:pt idx="23">
                  <c:v>0.22841225626740946</c:v>
                </c:pt>
                <c:pt idx="24">
                  <c:v>0.17249417249417248</c:v>
                </c:pt>
                <c:pt idx="25">
                  <c:v>0.17529360591561549</c:v>
                </c:pt>
                <c:pt idx="26">
                  <c:v>0.19013360739979446</c:v>
                </c:pt>
                <c:pt idx="27">
                  <c:v>0.16396103896103897</c:v>
                </c:pt>
                <c:pt idx="28">
                  <c:v>0.136226034308779</c:v>
                </c:pt>
                <c:pt idx="29">
                  <c:v>0.19305993690851736</c:v>
                </c:pt>
                <c:pt idx="30">
                  <c:v>0.21837893649974188</c:v>
                </c:pt>
                <c:pt idx="31">
                  <c:v>0.24254928931682715</c:v>
                </c:pt>
                <c:pt idx="32">
                  <c:v>0.15778401122019636</c:v>
                </c:pt>
                <c:pt idx="33">
                  <c:v>0.18892508143322476</c:v>
                </c:pt>
                <c:pt idx="34">
                  <c:v>0.20659340659340658</c:v>
                </c:pt>
                <c:pt idx="35">
                  <c:v>0.200734394124847</c:v>
                </c:pt>
                <c:pt idx="36">
                  <c:v>0.16949152542372881</c:v>
                </c:pt>
                <c:pt idx="37">
                  <c:v>0.19746376811594202</c:v>
                </c:pt>
                <c:pt idx="38">
                  <c:v>0.18518518518518517</c:v>
                </c:pt>
                <c:pt idx="39">
                  <c:v>0.24205378973105135</c:v>
                </c:pt>
                <c:pt idx="40">
                  <c:v>0.24503968253968253</c:v>
                </c:pt>
                <c:pt idx="41">
                  <c:v>0.32635253054101221</c:v>
                </c:pt>
                <c:pt idx="42">
                  <c:v>0.22150537634408601</c:v>
                </c:pt>
                <c:pt idx="43">
                  <c:v>0.1735769501054111</c:v>
                </c:pt>
                <c:pt idx="44">
                  <c:v>0.21721311475409835</c:v>
                </c:pt>
                <c:pt idx="45">
                  <c:v>0.19235668789808918</c:v>
                </c:pt>
                <c:pt idx="46">
                  <c:v>0.30062630480167013</c:v>
                </c:pt>
                <c:pt idx="47">
                  <c:v>0.15560640732265446</c:v>
                </c:pt>
                <c:pt idx="48">
                  <c:v>0.10795454545454546</c:v>
                </c:pt>
                <c:pt idx="49">
                  <c:v>0.15725190839694655</c:v>
                </c:pt>
                <c:pt idx="50">
                  <c:v>0.17627401837928153</c:v>
                </c:pt>
                <c:pt idx="51">
                  <c:v>0.23742838956078929</c:v>
                </c:pt>
                <c:pt idx="52">
                  <c:v>0.14549180327868852</c:v>
                </c:pt>
                <c:pt idx="53">
                  <c:v>0.24647887323943662</c:v>
                </c:pt>
                <c:pt idx="54">
                  <c:v>0.25629290617848971</c:v>
                </c:pt>
                <c:pt idx="55">
                  <c:v>0.1488933601609658</c:v>
                </c:pt>
                <c:pt idx="56">
                  <c:v>0.27739984882842028</c:v>
                </c:pt>
                <c:pt idx="57">
                  <c:v>0.15539033457249071</c:v>
                </c:pt>
                <c:pt idx="58">
                  <c:v>0.2761714855433699</c:v>
                </c:pt>
                <c:pt idx="59">
                  <c:v>0.39884393063583817</c:v>
                </c:pt>
                <c:pt idx="60">
                  <c:v>0.24795417348608839</c:v>
                </c:pt>
                <c:pt idx="61">
                  <c:v>0.2964996568291009</c:v>
                </c:pt>
                <c:pt idx="62">
                  <c:v>0.28635597978663674</c:v>
                </c:pt>
                <c:pt idx="63">
                  <c:v>0.32291666666666669</c:v>
                </c:pt>
                <c:pt idx="64">
                  <c:v>0.15680473372781065</c:v>
                </c:pt>
                <c:pt idx="65">
                  <c:v>0.17408123791102514</c:v>
                </c:pt>
                <c:pt idx="66">
                  <c:v>0.23853211009174313</c:v>
                </c:pt>
                <c:pt idx="67">
                  <c:v>0.25123152709359609</c:v>
                </c:pt>
                <c:pt idx="68">
                  <c:v>0.39228295819935693</c:v>
                </c:pt>
                <c:pt idx="69">
                  <c:v>0.23115577889447236</c:v>
                </c:pt>
                <c:pt idx="70">
                  <c:v>0.3907380607814761</c:v>
                </c:pt>
                <c:pt idx="71">
                  <c:v>0.27419354838709675</c:v>
                </c:pt>
                <c:pt idx="72">
                  <c:v>0.31445170660856936</c:v>
                </c:pt>
                <c:pt idx="73">
                  <c:v>0.30796586059743952</c:v>
                </c:pt>
                <c:pt idx="74">
                  <c:v>0.3205192211682476</c:v>
                </c:pt>
                <c:pt idx="75">
                  <c:v>0.24003009781790821</c:v>
                </c:pt>
                <c:pt idx="76">
                  <c:v>0.26413921690490988</c:v>
                </c:pt>
                <c:pt idx="77">
                  <c:v>0.25146689019279128</c:v>
                </c:pt>
                <c:pt idx="78">
                  <c:v>0.16427104722792607</c:v>
                </c:pt>
                <c:pt idx="79">
                  <c:v>0.22376738305941846</c:v>
                </c:pt>
                <c:pt idx="80">
                  <c:v>0.37054860442733395</c:v>
                </c:pt>
                <c:pt idx="81">
                  <c:v>0.35324675324675325</c:v>
                </c:pt>
                <c:pt idx="82">
                  <c:v>0.34370370370370368</c:v>
                </c:pt>
                <c:pt idx="83">
                  <c:v>0.20443349753694581</c:v>
                </c:pt>
                <c:pt idx="84">
                  <c:v>0.33576642335766421</c:v>
                </c:pt>
                <c:pt idx="85">
                  <c:v>0.37142857142857144</c:v>
                </c:pt>
                <c:pt idx="86">
                  <c:v>0.27557411273486432</c:v>
                </c:pt>
                <c:pt idx="87">
                  <c:v>0.28177966101694918</c:v>
                </c:pt>
                <c:pt idx="88">
                  <c:v>0.28475199020208208</c:v>
                </c:pt>
                <c:pt idx="89">
                  <c:v>0.22650375939849623</c:v>
                </c:pt>
                <c:pt idx="90">
                  <c:v>0.29264069264069265</c:v>
                </c:pt>
                <c:pt idx="91">
                  <c:v>0.42649199417758371</c:v>
                </c:pt>
                <c:pt idx="92">
                  <c:v>0.25128534704370181</c:v>
                </c:pt>
                <c:pt idx="93">
                  <c:v>0.29692832764505117</c:v>
                </c:pt>
                <c:pt idx="94">
                  <c:v>0.25437112239142695</c:v>
                </c:pt>
                <c:pt idx="95">
                  <c:v>0.35465116279069769</c:v>
                </c:pt>
                <c:pt idx="96">
                  <c:v>0.30612244897959184</c:v>
                </c:pt>
                <c:pt idx="97">
                  <c:v>0.28059701492537314</c:v>
                </c:pt>
                <c:pt idx="98">
                  <c:v>0.30017605633802819</c:v>
                </c:pt>
                <c:pt idx="99">
                  <c:v>0.37181122448979592</c:v>
                </c:pt>
                <c:pt idx="100">
                  <c:v>0.26421136909527621</c:v>
                </c:pt>
                <c:pt idx="101">
                  <c:v>0.27367205542725176</c:v>
                </c:pt>
                <c:pt idx="102">
                  <c:v>0.18032786885245902</c:v>
                </c:pt>
                <c:pt idx="103">
                  <c:v>0.34644582470669427</c:v>
                </c:pt>
                <c:pt idx="104">
                  <c:v>0.19346049046321526</c:v>
                </c:pt>
                <c:pt idx="105">
                  <c:v>0.20427046263345194</c:v>
                </c:pt>
                <c:pt idx="106">
                  <c:v>0.17801047120418848</c:v>
                </c:pt>
                <c:pt idx="107">
                  <c:v>0.30476190476190479</c:v>
                </c:pt>
                <c:pt idx="108">
                  <c:v>0.23504721930745015</c:v>
                </c:pt>
                <c:pt idx="109">
                  <c:v>0.32450331125827814</c:v>
                </c:pt>
                <c:pt idx="110">
                  <c:v>0.27172503242542151</c:v>
                </c:pt>
                <c:pt idx="111">
                  <c:v>0.32583170254403132</c:v>
                </c:pt>
                <c:pt idx="112">
                  <c:v>0.32602339181286549</c:v>
                </c:pt>
                <c:pt idx="113">
                  <c:v>0.42657342657342656</c:v>
                </c:pt>
                <c:pt idx="114">
                  <c:v>0.3888213851761847</c:v>
                </c:pt>
                <c:pt idx="115">
                  <c:v>0.31200701139351444</c:v>
                </c:pt>
                <c:pt idx="116">
                  <c:v>0.27027027027027029</c:v>
                </c:pt>
                <c:pt idx="117">
                  <c:v>0.51259583789704266</c:v>
                </c:pt>
                <c:pt idx="118">
                  <c:v>0.35029069767441862</c:v>
                </c:pt>
                <c:pt idx="119">
                  <c:v>0.28471001757469244</c:v>
                </c:pt>
                <c:pt idx="120">
                  <c:v>0.34172661870503596</c:v>
                </c:pt>
                <c:pt idx="121">
                  <c:v>0.28850102669404515</c:v>
                </c:pt>
                <c:pt idx="122">
                  <c:v>0.44959529065489329</c:v>
                </c:pt>
                <c:pt idx="123">
                  <c:v>0.21583143507972666</c:v>
                </c:pt>
                <c:pt idx="124">
                  <c:v>0.37460885113991954</c:v>
                </c:pt>
                <c:pt idx="125">
                  <c:v>0.31147540983606559</c:v>
                </c:pt>
                <c:pt idx="126">
                  <c:v>0.23388581952117865</c:v>
                </c:pt>
                <c:pt idx="127">
                  <c:v>0.20422535211267606</c:v>
                </c:pt>
                <c:pt idx="128">
                  <c:v>0.32111251580278127</c:v>
                </c:pt>
                <c:pt idx="129">
                  <c:v>0.22837370242214533</c:v>
                </c:pt>
                <c:pt idx="130">
                  <c:v>0.28976572133168926</c:v>
                </c:pt>
                <c:pt idx="131">
                  <c:v>0.27941176470588236</c:v>
                </c:pt>
                <c:pt idx="132">
                  <c:v>0.41903584672435107</c:v>
                </c:pt>
                <c:pt idx="133">
                  <c:v>0.27312775330396477</c:v>
                </c:pt>
                <c:pt idx="134">
                  <c:v>0.29201101928374656</c:v>
                </c:pt>
                <c:pt idx="135">
                  <c:v>0.31422924901185773</c:v>
                </c:pt>
                <c:pt idx="136">
                  <c:v>0.29676511954992968</c:v>
                </c:pt>
                <c:pt idx="137">
                  <c:v>0.27439024390243905</c:v>
                </c:pt>
                <c:pt idx="138">
                  <c:v>0.38236828377673449</c:v>
                </c:pt>
                <c:pt idx="139">
                  <c:v>0.26473740621650588</c:v>
                </c:pt>
                <c:pt idx="140">
                  <c:v>0.3297045101088647</c:v>
                </c:pt>
                <c:pt idx="141">
                  <c:v>0.27225130890052357</c:v>
                </c:pt>
                <c:pt idx="142">
                  <c:v>0.32641291810841983</c:v>
                </c:pt>
                <c:pt idx="143">
                  <c:v>0.30503597122302156</c:v>
                </c:pt>
                <c:pt idx="144">
                  <c:v>0.31541725601131543</c:v>
                </c:pt>
                <c:pt idx="145">
                  <c:v>0.33852140077821014</c:v>
                </c:pt>
                <c:pt idx="146">
                  <c:v>0.24537037037037038</c:v>
                </c:pt>
                <c:pt idx="147">
                  <c:v>0.32967032967032966</c:v>
                </c:pt>
                <c:pt idx="148">
                  <c:v>0.296127562642369</c:v>
                </c:pt>
                <c:pt idx="149">
                  <c:v>0.22171113155473782</c:v>
                </c:pt>
                <c:pt idx="150">
                  <c:v>0.36901653611836377</c:v>
                </c:pt>
                <c:pt idx="151">
                  <c:v>0.20829493087557605</c:v>
                </c:pt>
                <c:pt idx="152">
                  <c:v>0.26162790697674421</c:v>
                </c:pt>
                <c:pt idx="153">
                  <c:v>0.22319301032565528</c:v>
                </c:pt>
                <c:pt idx="154">
                  <c:v>0.3090601185436071</c:v>
                </c:pt>
                <c:pt idx="155">
                  <c:v>0.33499005964214712</c:v>
                </c:pt>
                <c:pt idx="156">
                  <c:v>0.24956649645423995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1-422C-8C1A-1039B701FE93}"/>
            </c:ext>
          </c:extLst>
        </c:ser>
        <c:ser>
          <c:idx val="2"/>
          <c:order val="2"/>
          <c:tx>
            <c:strRef>
              <c:f>'Cuadros y gráficos Lugar'!$L$176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12700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dLbl>
              <c:idx val="148"/>
              <c:layout>
                <c:manualLayout>
                  <c:x val="-6.8184497173169574E-3"/>
                  <c:y val="-2.8654422439875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3636899434633601E-2"/>
                      <c:h val="3.31940752859309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82F-43E9-9CE6-EFC41CEFCC7E}"/>
                </c:ext>
              </c:extLst>
            </c:dLbl>
            <c:dLbl>
              <c:idx val="155"/>
              <c:layout>
                <c:manualLayout>
                  <c:x val="-2.6281897360895854E-4"/>
                  <c:y val="-2.986016091956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2F-43E9-9CE6-EFC41CEFCC7E}"/>
                </c:ext>
              </c:extLst>
            </c:dLbl>
            <c:dLbl>
              <c:idx val="156"/>
              <c:layout>
                <c:manualLayout>
                  <c:x val="0"/>
                  <c:y val="1.8369378268073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2F-43E9-9CE6-EFC41CEFC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Lugar'!$C$177:$C$333</c:f>
              <c:strCache>
                <c:ptCount val="157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2021-12-15</c:v>
                </c:pt>
                <c:pt idx="134">
                  <c:v>2021-12-17</c:v>
                </c:pt>
                <c:pt idx="135">
                  <c:v>2021-12-21</c:v>
                </c:pt>
                <c:pt idx="136">
                  <c:v>2021-12-23</c:v>
                </c:pt>
                <c:pt idx="137">
                  <c:v>2021-12-24</c:v>
                </c:pt>
                <c:pt idx="138">
                  <c:v>2021-12-27</c:v>
                </c:pt>
                <c:pt idx="139">
                  <c:v>2021-12-29</c:v>
                </c:pt>
                <c:pt idx="140">
                  <c:v>2021-12-31</c:v>
                </c:pt>
                <c:pt idx="141">
                  <c:v>2022-01-03</c:v>
                </c:pt>
                <c:pt idx="142">
                  <c:v>2022-01-04</c:v>
                </c:pt>
                <c:pt idx="143">
                  <c:v>2022-01-06</c:v>
                </c:pt>
                <c:pt idx="144">
                  <c:v>2022-01-07</c:v>
                </c:pt>
                <c:pt idx="145">
                  <c:v>2022-01-08</c:v>
                </c:pt>
                <c:pt idx="146">
                  <c:v>2022-01-11</c:v>
                </c:pt>
                <c:pt idx="147">
                  <c:v>2022-01-12</c:v>
                </c:pt>
                <c:pt idx="148">
                  <c:v>2022-01-17</c:v>
                </c:pt>
                <c:pt idx="149">
                  <c:v>2022-01-18</c:v>
                </c:pt>
                <c:pt idx="150">
                  <c:v>2022-01-19</c:v>
                </c:pt>
                <c:pt idx="151">
                  <c:v>2022-01-22</c:v>
                </c:pt>
                <c:pt idx="152">
                  <c:v>2022-01-24</c:v>
                </c:pt>
                <c:pt idx="153">
                  <c:v>2022-01-26</c:v>
                </c:pt>
                <c:pt idx="154">
                  <c:v>2022-01-29</c:v>
                </c:pt>
                <c:pt idx="155">
                  <c:v>2022-01-31</c:v>
                </c:pt>
                <c:pt idx="156">
                  <c:v>% Acumulado</c:v>
                </c:pt>
              </c:strCache>
            </c:strRef>
          </c:cat>
          <c:val>
            <c:numRef>
              <c:f>'Cuadros y gráficos Lugar'!$L$177:$L$333</c:f>
              <c:numCache>
                <c:formatCode>0.0%</c:formatCode>
                <c:ptCount val="157"/>
                <c:pt idx="0">
                  <c:v>9.5238095238095247E-3</c:v>
                </c:pt>
                <c:pt idx="1">
                  <c:v>4.5454545454545452E-3</c:v>
                </c:pt>
                <c:pt idx="2">
                  <c:v>8.5836909871244635E-3</c:v>
                </c:pt>
                <c:pt idx="3">
                  <c:v>1.0375099760574621E-2</c:v>
                </c:pt>
                <c:pt idx="4">
                  <c:v>1.1475409836065573E-2</c:v>
                </c:pt>
                <c:pt idx="5">
                  <c:v>8.737092930897538E-3</c:v>
                </c:pt>
                <c:pt idx="6">
                  <c:v>1.6618497109826588E-2</c:v>
                </c:pt>
                <c:pt idx="7">
                  <c:v>1.2081784386617101E-2</c:v>
                </c:pt>
                <c:pt idx="8">
                  <c:v>7.7821011673151752E-3</c:v>
                </c:pt>
                <c:pt idx="9">
                  <c:v>5.4274084124830389E-3</c:v>
                </c:pt>
                <c:pt idx="10">
                  <c:v>1.2038523274478331E-2</c:v>
                </c:pt>
                <c:pt idx="11">
                  <c:v>9.943181818181818E-3</c:v>
                </c:pt>
                <c:pt idx="12">
                  <c:v>1.5018773466833541E-2</c:v>
                </c:pt>
                <c:pt idx="13">
                  <c:v>5.8616647127784291E-3</c:v>
                </c:pt>
                <c:pt idx="14">
                  <c:v>6.6061106523534266E-3</c:v>
                </c:pt>
                <c:pt idx="15">
                  <c:v>5.7526366251198467E-3</c:v>
                </c:pt>
                <c:pt idx="16">
                  <c:v>1.6949152542372881E-2</c:v>
                </c:pt>
                <c:pt idx="17">
                  <c:v>3.2279314888010543E-2</c:v>
                </c:pt>
                <c:pt idx="18">
                  <c:v>1.6233766233766232E-2</c:v>
                </c:pt>
                <c:pt idx="19">
                  <c:v>3.1674208144796379E-2</c:v>
                </c:pt>
                <c:pt idx="20">
                  <c:v>1.790633608815427E-2</c:v>
                </c:pt>
                <c:pt idx="21">
                  <c:v>5.4245283018867926E-2</c:v>
                </c:pt>
                <c:pt idx="22">
                  <c:v>2.7939464493597205E-2</c:v>
                </c:pt>
                <c:pt idx="23">
                  <c:v>8.356545961002786E-3</c:v>
                </c:pt>
                <c:pt idx="24">
                  <c:v>3.9627039627039624E-2</c:v>
                </c:pt>
                <c:pt idx="25">
                  <c:v>2.6098303610265331E-2</c:v>
                </c:pt>
                <c:pt idx="26">
                  <c:v>3.391572456320658E-2</c:v>
                </c:pt>
                <c:pt idx="27">
                  <c:v>8.1168831168831161E-3</c:v>
                </c:pt>
                <c:pt idx="28">
                  <c:v>3.3299697275479316E-2</c:v>
                </c:pt>
                <c:pt idx="29">
                  <c:v>4.9842271293375394E-2</c:v>
                </c:pt>
                <c:pt idx="30">
                  <c:v>4.1300980898296334E-2</c:v>
                </c:pt>
                <c:pt idx="31">
                  <c:v>3.6680421824850984E-2</c:v>
                </c:pt>
                <c:pt idx="32">
                  <c:v>4.7685834502103785E-2</c:v>
                </c:pt>
                <c:pt idx="33">
                  <c:v>1.3680781758957655E-2</c:v>
                </c:pt>
                <c:pt idx="34">
                  <c:v>3.8461538461538464E-2</c:v>
                </c:pt>
                <c:pt idx="35">
                  <c:v>4.0391676866585069E-2</c:v>
                </c:pt>
                <c:pt idx="36">
                  <c:v>1.6949152542372881E-2</c:v>
                </c:pt>
                <c:pt idx="37">
                  <c:v>4.710144927536232E-2</c:v>
                </c:pt>
                <c:pt idx="38">
                  <c:v>3.7037037037037035E-2</c:v>
                </c:pt>
                <c:pt idx="39">
                  <c:v>5.5012224938875302E-2</c:v>
                </c:pt>
                <c:pt idx="40">
                  <c:v>3.0753968253968252E-2</c:v>
                </c:pt>
                <c:pt idx="41">
                  <c:v>3.6649214659685861E-2</c:v>
                </c:pt>
                <c:pt idx="42">
                  <c:v>3.2258064516129031E-2</c:v>
                </c:pt>
                <c:pt idx="43">
                  <c:v>4.9894588896697116E-2</c:v>
                </c:pt>
                <c:pt idx="44">
                  <c:v>7.4590163934426232E-2</c:v>
                </c:pt>
                <c:pt idx="45">
                  <c:v>2.1656050955414011E-2</c:v>
                </c:pt>
                <c:pt idx="46">
                  <c:v>5.5671537926235214E-2</c:v>
                </c:pt>
                <c:pt idx="47">
                  <c:v>2.2883295194508008E-2</c:v>
                </c:pt>
                <c:pt idx="48">
                  <c:v>6.6287878787878785E-2</c:v>
                </c:pt>
                <c:pt idx="49">
                  <c:v>3.0534351145038167E-2</c:v>
                </c:pt>
                <c:pt idx="50">
                  <c:v>2.5898078529657476E-2</c:v>
                </c:pt>
                <c:pt idx="51">
                  <c:v>3.9465308720560151E-2</c:v>
                </c:pt>
                <c:pt idx="52">
                  <c:v>3.0737704918032786E-2</c:v>
                </c:pt>
                <c:pt idx="53">
                  <c:v>5.9859154929577461E-2</c:v>
                </c:pt>
                <c:pt idx="54">
                  <c:v>9.6681922196796333E-2</c:v>
                </c:pt>
                <c:pt idx="55">
                  <c:v>5.6338028169014086E-2</c:v>
                </c:pt>
                <c:pt idx="56">
                  <c:v>4.0816326530612242E-2</c:v>
                </c:pt>
                <c:pt idx="57">
                  <c:v>3.717472118959108E-2</c:v>
                </c:pt>
                <c:pt idx="58">
                  <c:v>3.6889332003988036E-2</c:v>
                </c:pt>
                <c:pt idx="59">
                  <c:v>4.046242774566474E-2</c:v>
                </c:pt>
                <c:pt idx="60">
                  <c:v>5.7283142389525366E-2</c:v>
                </c:pt>
                <c:pt idx="61">
                  <c:v>2.4021962937542895E-2</c:v>
                </c:pt>
                <c:pt idx="62">
                  <c:v>7.5800112296462663E-2</c:v>
                </c:pt>
                <c:pt idx="63">
                  <c:v>5.9895833333333336E-2</c:v>
                </c:pt>
                <c:pt idx="64">
                  <c:v>3.8461538461538464E-2</c:v>
                </c:pt>
                <c:pt idx="65">
                  <c:v>2.9013539651837523E-2</c:v>
                </c:pt>
                <c:pt idx="66">
                  <c:v>3.2110091743119268E-2</c:v>
                </c:pt>
                <c:pt idx="67">
                  <c:v>0.10098522167487685</c:v>
                </c:pt>
                <c:pt idx="68">
                  <c:v>5.4662379421221867E-2</c:v>
                </c:pt>
                <c:pt idx="69">
                  <c:v>0.11055276381909548</c:v>
                </c:pt>
                <c:pt idx="70">
                  <c:v>4.3415340086830678E-2</c:v>
                </c:pt>
                <c:pt idx="71">
                  <c:v>4.5161290322580643E-2</c:v>
                </c:pt>
                <c:pt idx="72">
                  <c:v>0.11546840958605664</c:v>
                </c:pt>
                <c:pt idx="73">
                  <c:v>7.0412517780938835E-2</c:v>
                </c:pt>
                <c:pt idx="74">
                  <c:v>0.11333000499251124</c:v>
                </c:pt>
                <c:pt idx="75">
                  <c:v>2.4830699774266364E-2</c:v>
                </c:pt>
                <c:pt idx="76">
                  <c:v>3.791174642635177E-2</c:v>
                </c:pt>
                <c:pt idx="77">
                  <c:v>2.4308466051969825E-2</c:v>
                </c:pt>
                <c:pt idx="78">
                  <c:v>3.3538672142368241E-2</c:v>
                </c:pt>
                <c:pt idx="79">
                  <c:v>5.0568900126422248E-2</c:v>
                </c:pt>
                <c:pt idx="80">
                  <c:v>8.7584215591915301E-2</c:v>
                </c:pt>
                <c:pt idx="81">
                  <c:v>8.0519480519480519E-2</c:v>
                </c:pt>
                <c:pt idx="82">
                  <c:v>6.1481481481481484E-2</c:v>
                </c:pt>
                <c:pt idx="83">
                  <c:v>6.6502463054187194E-2</c:v>
                </c:pt>
                <c:pt idx="84">
                  <c:v>8.1021897810218985E-2</c:v>
                </c:pt>
                <c:pt idx="85">
                  <c:v>0.11948051948051948</c:v>
                </c:pt>
                <c:pt idx="86">
                  <c:v>6.7327766179540713E-2</c:v>
                </c:pt>
                <c:pt idx="87">
                  <c:v>7.8389830508474576E-2</c:v>
                </c:pt>
                <c:pt idx="88">
                  <c:v>5.2663808940600125E-2</c:v>
                </c:pt>
                <c:pt idx="89">
                  <c:v>3.7593984962406013E-2</c:v>
                </c:pt>
                <c:pt idx="90">
                  <c:v>6.9264069264069264E-2</c:v>
                </c:pt>
                <c:pt idx="91">
                  <c:v>9.606986899563319E-2</c:v>
                </c:pt>
                <c:pt idx="92">
                  <c:v>7.4550128534704371E-2</c:v>
                </c:pt>
                <c:pt idx="93">
                  <c:v>8.3048919226393625E-2</c:v>
                </c:pt>
                <c:pt idx="94">
                  <c:v>4.6249294980259446E-2</c:v>
                </c:pt>
                <c:pt idx="95">
                  <c:v>0.11046511627906977</c:v>
                </c:pt>
                <c:pt idx="96">
                  <c:v>2.834467120181406E-2</c:v>
                </c:pt>
                <c:pt idx="97">
                  <c:v>4.6268656716417909E-2</c:v>
                </c:pt>
                <c:pt idx="98">
                  <c:v>6.6021126760563376E-2</c:v>
                </c:pt>
                <c:pt idx="99">
                  <c:v>5.4209183673469385E-2</c:v>
                </c:pt>
                <c:pt idx="100">
                  <c:v>7.5260208166533227E-2</c:v>
                </c:pt>
                <c:pt idx="101">
                  <c:v>3.5796766743648963E-2</c:v>
                </c:pt>
                <c:pt idx="102">
                  <c:v>4.9180327868852458E-2</c:v>
                </c:pt>
                <c:pt idx="103">
                  <c:v>0.10973084886128365</c:v>
                </c:pt>
                <c:pt idx="104">
                  <c:v>5.9945504087193457E-2</c:v>
                </c:pt>
                <c:pt idx="105">
                  <c:v>4.9110320284697508E-2</c:v>
                </c:pt>
                <c:pt idx="106">
                  <c:v>4.712041884816754E-2</c:v>
                </c:pt>
                <c:pt idx="107">
                  <c:v>6.6666666666666666E-2</c:v>
                </c:pt>
                <c:pt idx="108">
                  <c:v>6.0860440713536204E-2</c:v>
                </c:pt>
                <c:pt idx="109">
                  <c:v>7.4172185430463583E-2</c:v>
                </c:pt>
                <c:pt idx="110">
                  <c:v>7.5875486381322951E-2</c:v>
                </c:pt>
                <c:pt idx="111">
                  <c:v>9.2954990215264183E-2</c:v>
                </c:pt>
                <c:pt idx="112">
                  <c:v>8.1871345029239762E-2</c:v>
                </c:pt>
                <c:pt idx="113">
                  <c:v>6.9930069930069935E-2</c:v>
                </c:pt>
                <c:pt idx="114">
                  <c:v>2.6731470230862697E-2</c:v>
                </c:pt>
                <c:pt idx="115">
                  <c:v>5.4338299737072743E-2</c:v>
                </c:pt>
                <c:pt idx="116">
                  <c:v>0.11196911196911197</c:v>
                </c:pt>
                <c:pt idx="117">
                  <c:v>9.419496166484119E-2</c:v>
                </c:pt>
                <c:pt idx="118">
                  <c:v>9.0116279069767435E-2</c:v>
                </c:pt>
                <c:pt idx="119">
                  <c:v>7.1177504393673111E-2</c:v>
                </c:pt>
                <c:pt idx="120">
                  <c:v>5.3956834532374098E-2</c:v>
                </c:pt>
                <c:pt idx="121">
                  <c:v>6.6735112936344973E-2</c:v>
                </c:pt>
                <c:pt idx="122">
                  <c:v>5.8130978660779986E-2</c:v>
                </c:pt>
                <c:pt idx="123">
                  <c:v>5.7517084282460135E-2</c:v>
                </c:pt>
                <c:pt idx="124">
                  <c:v>7.2418417523468934E-2</c:v>
                </c:pt>
                <c:pt idx="125">
                  <c:v>7.1038251366120214E-2</c:v>
                </c:pt>
                <c:pt idx="126">
                  <c:v>8.0417434008594232E-2</c:v>
                </c:pt>
                <c:pt idx="127">
                  <c:v>0.12676056338028169</c:v>
                </c:pt>
                <c:pt idx="128">
                  <c:v>0.10619469026548672</c:v>
                </c:pt>
                <c:pt idx="129">
                  <c:v>0.12802768166089964</c:v>
                </c:pt>
                <c:pt idx="130">
                  <c:v>0.1282367447595561</c:v>
                </c:pt>
                <c:pt idx="131">
                  <c:v>8.6898395721925134E-2</c:v>
                </c:pt>
                <c:pt idx="132">
                  <c:v>6.9221260815822E-2</c:v>
                </c:pt>
                <c:pt idx="133">
                  <c:v>6.7967275015733172E-2</c:v>
                </c:pt>
                <c:pt idx="134">
                  <c:v>7.7134986225895319E-2</c:v>
                </c:pt>
                <c:pt idx="135">
                  <c:v>7.7075098814229248E-2</c:v>
                </c:pt>
                <c:pt idx="136">
                  <c:v>7.0323488045007029E-2</c:v>
                </c:pt>
                <c:pt idx="137">
                  <c:v>0.13414634146341464</c:v>
                </c:pt>
                <c:pt idx="138">
                  <c:v>0.12676056338028169</c:v>
                </c:pt>
                <c:pt idx="139">
                  <c:v>6.6452304394426578E-2</c:v>
                </c:pt>
                <c:pt idx="140">
                  <c:v>0.16640746500777606</c:v>
                </c:pt>
                <c:pt idx="141">
                  <c:v>5.3664921465968587E-2</c:v>
                </c:pt>
                <c:pt idx="142">
                  <c:v>0.12802768166089964</c:v>
                </c:pt>
                <c:pt idx="143">
                  <c:v>0.11942446043165468</c:v>
                </c:pt>
                <c:pt idx="144">
                  <c:v>9.7595473833097593E-2</c:v>
                </c:pt>
                <c:pt idx="145">
                  <c:v>0.20038910505836577</c:v>
                </c:pt>
                <c:pt idx="146">
                  <c:v>6.6666666666666666E-2</c:v>
                </c:pt>
                <c:pt idx="147">
                  <c:v>8.2417582417582416E-2</c:v>
                </c:pt>
                <c:pt idx="148">
                  <c:v>8.5801063022019744E-2</c:v>
                </c:pt>
                <c:pt idx="149">
                  <c:v>2.5758969641214352E-2</c:v>
                </c:pt>
                <c:pt idx="150">
                  <c:v>6.5274151436031339E-2</c:v>
                </c:pt>
                <c:pt idx="151">
                  <c:v>0.10138248847926268</c:v>
                </c:pt>
                <c:pt idx="152">
                  <c:v>5.0872093023255814E-2</c:v>
                </c:pt>
                <c:pt idx="153">
                  <c:v>0.12073073868149325</c:v>
                </c:pt>
                <c:pt idx="154">
                  <c:v>9.0601185436071124E-2</c:v>
                </c:pt>
                <c:pt idx="155">
                  <c:v>8.9960238568588466E-2</c:v>
                </c:pt>
                <c:pt idx="156">
                  <c:v>5.7019169825761475E-2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1-422C-8C1A-1039B701FE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158227648211424"/>
          <c:y val="0.92446211480899521"/>
          <c:w val="0.29763663615615304"/>
          <c:h val="4.7632697277992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509587</xdr:colOff>
      <xdr:row>25</xdr:row>
      <xdr:rowOff>19050</xdr:rowOff>
    </xdr:from>
    <xdr:to>
      <xdr:col>16</xdr:col>
      <xdr:colOff>903514</xdr:colOff>
      <xdr:row>48</xdr:row>
      <xdr:rowOff>97972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E3A7A0-870D-4EAA-9117-F8C20157E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866775</xdr:colOff>
      <xdr:row>50</xdr:row>
      <xdr:rowOff>21772</xdr:rowOff>
    </xdr:from>
    <xdr:to>
      <xdr:col>17</xdr:col>
      <xdr:colOff>620485</xdr:colOff>
      <xdr:row>74</xdr:row>
      <xdr:rowOff>152401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91A686F-6747-4615-AE23-439080578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85726</xdr:colOff>
      <xdr:row>5</xdr:row>
      <xdr:rowOff>19049</xdr:rowOff>
    </xdr:from>
    <xdr:to>
      <xdr:col>9</xdr:col>
      <xdr:colOff>409576</xdr:colOff>
      <xdr:row>21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A0230A1-E680-4B50-B7C4-E87F2C3CB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680</xdr:colOff>
      <xdr:row>53</xdr:row>
      <xdr:rowOff>67626</xdr:rowOff>
    </xdr:from>
    <xdr:to>
      <xdr:col>30</xdr:col>
      <xdr:colOff>239486</xdr:colOff>
      <xdr:row>70</xdr:row>
      <xdr:rowOff>72389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3BD5106-2173-4581-B164-4ECC4A66F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380999</xdr:colOff>
      <xdr:row>23</xdr:row>
      <xdr:rowOff>85725</xdr:rowOff>
    </xdr:from>
    <xdr:to>
      <xdr:col>27</xdr:col>
      <xdr:colOff>326570</xdr:colOff>
      <xdr:row>40</xdr:row>
      <xdr:rowOff>90488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1D4B86A-0C82-4E37-B7F6-DF087DBDD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57150</xdr:colOff>
      <xdr:row>79</xdr:row>
      <xdr:rowOff>104776</xdr:rowOff>
    </xdr:from>
    <xdr:to>
      <xdr:col>14</xdr:col>
      <xdr:colOff>452438</xdr:colOff>
      <xdr:row>93</xdr:row>
      <xdr:rowOff>57150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2F7972C-2AF6-40BC-9A1B-8C6B43F5C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322491</xdr:colOff>
      <xdr:row>95</xdr:row>
      <xdr:rowOff>10887</xdr:rowOff>
    </xdr:from>
    <xdr:to>
      <xdr:col>14</xdr:col>
      <xdr:colOff>620486</xdr:colOff>
      <xdr:row>109</xdr:row>
      <xdr:rowOff>55111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212D728-1A61-49B0-B237-93A5E6E0C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47625</xdr:colOff>
      <xdr:row>6</xdr:row>
      <xdr:rowOff>38099</xdr:rowOff>
    </xdr:from>
    <xdr:to>
      <xdr:col>13</xdr:col>
      <xdr:colOff>581025</xdr:colOff>
      <xdr:row>19</xdr:row>
      <xdr:rowOff>33336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0C05BF0-B1D0-4D83-9978-DBD82D221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611521</xdr:colOff>
      <xdr:row>177</xdr:row>
      <xdr:rowOff>157442</xdr:rowOff>
    </xdr:from>
    <xdr:to>
      <xdr:col>49</xdr:col>
      <xdr:colOff>715618</xdr:colOff>
      <xdr:row>206</xdr:row>
      <xdr:rowOff>43541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44876C-8403-4FAF-B6DF-A05890F79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55419</xdr:colOff>
      <xdr:row>530</xdr:row>
      <xdr:rowOff>18801</xdr:rowOff>
    </xdr:from>
    <xdr:to>
      <xdr:col>47</xdr:col>
      <xdr:colOff>138546</xdr:colOff>
      <xdr:row>578</xdr:row>
      <xdr:rowOff>84115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6CAF6D2-74EA-4C59-939C-147DF2C5D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113790</xdr:colOff>
      <xdr:row>856</xdr:row>
      <xdr:rowOff>97913</xdr:rowOff>
    </xdr:from>
    <xdr:to>
      <xdr:col>42</xdr:col>
      <xdr:colOff>207818</xdr:colOff>
      <xdr:row>891</xdr:row>
      <xdr:rowOff>69273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3DC6107-7D71-4399-859C-50D0E9A20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808858</xdr:colOff>
      <xdr:row>1216</xdr:row>
      <xdr:rowOff>116540</xdr:rowOff>
    </xdr:from>
    <xdr:to>
      <xdr:col>46</xdr:col>
      <xdr:colOff>374072</xdr:colOff>
      <xdr:row>1258</xdr:row>
      <xdr:rowOff>166254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69CEC2D-C0DD-49FD-9827-D88604F04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Rozo" refreshedDate="44602.397542592589" createdVersion="6" refreshedVersion="7" minRefreshableVersion="3" recordCount="1326" xr:uid="{267689A3-DDE0-49CE-B81A-B63EF1E9076D}">
  <cacheSource type="worksheet">
    <worksheetSource ref="A1:J1048576" sheet="Base corte al 31 01 22"/>
  </cacheSource>
  <cacheFields count="10">
    <cacheField name="Fecha de recolección" numFmtId="0">
      <sharedItems containsBlank="1" count="157">
        <s v="2021-02-19"/>
        <s v="2021-02-23"/>
        <s v="2021-02-25"/>
        <s v="2021-03-04"/>
        <s v="2021-03-05"/>
        <s v="2021-03-10"/>
        <s v="2021-03-11"/>
        <s v="2021-03-12"/>
        <s v="2021-03-29"/>
        <s v="2021-03-30"/>
        <s v="2021-04-06"/>
        <s v="2021-04-07"/>
        <s v="2021-04-15"/>
        <s v="2021-04-20"/>
        <s v="2021-05-04"/>
        <s v="2021-05-07"/>
        <s v="2021-05-21"/>
        <s v="2021-06-01"/>
        <s v="2021-06-03"/>
        <s v="2021-06-04"/>
        <s v="2021-06-08"/>
        <s v="2021-06-10"/>
        <s v="2021-06-11"/>
        <s v="2021-06-12"/>
        <s v="2021-06-15"/>
        <s v="2021-06-16"/>
        <s v="2021-06-17"/>
        <s v="2021-06-18"/>
        <s v="2021-06-19"/>
        <s v="2021-06-21"/>
        <s v="2021-06-22"/>
        <s v="2021-06-23"/>
        <s v="2021-06-24"/>
        <s v="2021-06-25"/>
        <s v="2021-06-26"/>
        <s v="2021-06-29"/>
        <s v="2021-06-30"/>
        <s v="2021-07-01"/>
        <s v="2021-07-02"/>
        <s v="2021-07-03"/>
        <s v="2021-07-06"/>
        <s v="2021-07-07"/>
        <s v="2021-07-08"/>
        <s v="2021-07-09"/>
        <s v="2021-07-10"/>
        <s v="2021-07-12"/>
        <s v="2021-07-13"/>
        <s v="2021-07-14"/>
        <s v="2021-07-15"/>
        <s v="2021-07-16"/>
        <s v="2021-07-17"/>
        <s v="2021-07-19"/>
        <s v="2021-07-21"/>
        <s v="2021-07-22"/>
        <s v="2021-07-23"/>
        <s v="2021-07-24"/>
        <s v="2021-07-28"/>
        <s v="2021-07-29"/>
        <s v="2021-07-30"/>
        <s v="2021-07-31"/>
        <s v="2021-08-03"/>
        <s v="2021-08-04"/>
        <s v="2021-08-05"/>
        <s v="2021-08-06"/>
        <s v="2021-08-12"/>
        <s v="2021-08-17"/>
        <s v="2021-08-18"/>
        <s v="2021-08-19"/>
        <s v="2021-08-20"/>
        <s v="2021-08-28"/>
        <s v="2021-08-30"/>
        <s v="2021-08-31"/>
        <s v="2021-09-01"/>
        <s v="2021-09-02"/>
        <s v="2021-09-03"/>
        <s v="2021-09-04"/>
        <s v="2021-09-06"/>
        <s v="2021-09-08"/>
        <s v="2021-09-10"/>
        <s v="2021-09-13"/>
        <s v="2021-09-14"/>
        <s v="2021-09-15"/>
        <s v="2021-09-16"/>
        <s v="2021-09-17"/>
        <s v="2021-09-18"/>
        <s v="2021-09-20"/>
        <s v="2021-09-21"/>
        <s v="2021-09-22"/>
        <s v="2021-09-23"/>
        <s v="2021-09-24"/>
        <s v="2021-09-25"/>
        <s v="2021-09-27"/>
        <s v="2021-09-28"/>
        <s v="2021-09-29"/>
        <s v="2021-09-30"/>
        <s v="2021-10-01"/>
        <s v="2021-10-05"/>
        <s v="2021-10-06"/>
        <s v="2021-10-11"/>
        <s v="2021-10-12"/>
        <s v="2021-10-13"/>
        <s v="2021-10-14"/>
        <s v="2021-10-15"/>
        <s v="2021-10-16"/>
        <s v="2021-10-19"/>
        <s v="2021-10-20"/>
        <s v="2021-10-22"/>
        <s v="2021-10-26"/>
        <s v="2021-10-27"/>
        <s v="2021-10-28"/>
        <s v="2021-11-02"/>
        <s v="2021-11-03"/>
        <s v="2021-11-06"/>
        <s v="2021-11-09"/>
        <s v="2021-11-10"/>
        <s v="2021-11-12"/>
        <s v="2021-11-17"/>
        <s v="2021-11-18"/>
        <s v="2021-11-19"/>
        <s v="2021-11-22"/>
        <s v="2021-11-23"/>
        <s v="2021-11-24"/>
        <s v="2021-11-25"/>
        <s v="2021-11-26"/>
        <s v="2021-11-29"/>
        <s v="2021-12-03"/>
        <s v="2021-12-04"/>
        <s v="2021-12-07"/>
        <s v="2021-12-09"/>
        <s v="2021-12-10"/>
        <s v="2021-12-11"/>
        <s v="2021-12-13"/>
        <s v="2021-12-14"/>
        <s v="2021-12-15"/>
        <s v="2021-12-17"/>
        <s v="2021-12-21"/>
        <s v="2021-12-23"/>
        <s v="2021-12-24"/>
        <s v="2021-12-27"/>
        <s v="2021-12-29"/>
        <s v="2021-12-31"/>
        <s v="2022-01-03"/>
        <s v="2022-01-04"/>
        <s v="2022-01-06"/>
        <s v="2022-01-07"/>
        <s v="2022-01-08"/>
        <s v="2022-01-11"/>
        <s v="2022-01-12"/>
        <s v="2022-01-17"/>
        <s v="2022-01-18"/>
        <s v="2022-01-19"/>
        <s v="2022-01-22"/>
        <s v="2022-01-24"/>
        <s v="2022-01-26"/>
        <s v="2022-01-29"/>
        <s v="2022-01-31"/>
        <m/>
      </sharedItems>
    </cacheField>
    <cacheField name="Localidad donde se desarrolla el conteo" numFmtId="0">
      <sharedItems containsBlank="1" count="20">
        <s v="Usme"/>
        <s v="San Cristóbal"/>
        <s v="Ciudad Bolívar"/>
        <s v="Usaquén"/>
        <s v="Chapinero"/>
        <s v="La Candelaria"/>
        <s v="Suba"/>
        <s v="Engativá"/>
        <s v="Fontibón"/>
        <s v="Antonio Nariño"/>
        <s v="Rafael Uribe Uribe"/>
        <s v="Puente Aranda"/>
        <s v="Barrio Unidos"/>
        <s v="Teusaquillo"/>
        <s v="Los Mártires"/>
        <s v="Santa fe"/>
        <s v="Bosa"/>
        <s v="Kennedy"/>
        <s v="Tunjuelito"/>
        <m/>
      </sharedItems>
    </cacheField>
    <cacheField name="Lugar de recolección " numFmtId="0">
      <sharedItems containsBlank="1" count="5">
        <s v="Plaza de mercado"/>
        <s v="Calle principal con aglomeración de púbico"/>
        <s v="Centro comercial"/>
        <m/>
        <s v="Otro" u="1"/>
      </sharedItems>
    </cacheField>
    <cacheField name="¿Cuál? " numFmtId="0">
      <sharedItems containsNonDate="0" containsString="0" containsBlank="1"/>
    </cacheField>
    <cacheField name="P Bien " numFmtId="0">
      <sharedItems containsString="0" containsBlank="1" containsNumber="1" containsInteger="1" minValue="3" maxValue="599"/>
    </cacheField>
    <cacheField name="P Mal " numFmtId="0">
      <sharedItems containsString="0" containsBlank="1" containsNumber="1" containsInteger="1" minValue="3" maxValue="330"/>
    </cacheField>
    <cacheField name="P sin " numFmtId="0">
      <sharedItems containsString="0" containsBlank="1" containsNumber="1" containsInteger="1" minValue="-10" maxValue="152"/>
    </cacheField>
    <cacheField name="V Bien " numFmtId="0">
      <sharedItems containsString="0" containsBlank="1" containsNumber="1" containsInteger="1" minValue="0" maxValue="143"/>
    </cacheField>
    <cacheField name="V Mal " numFmtId="0">
      <sharedItems containsString="0" containsBlank="1" containsNumber="1" containsInteger="1" minValue="0" maxValue="142"/>
    </cacheField>
    <cacheField name="V Sin " numFmtId="0">
      <sharedItems containsString="0" containsBlank="1" containsNumber="1" containsInteger="1" minValue="0" maxValue="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6">
  <r>
    <x v="0"/>
    <x v="0"/>
    <x v="0"/>
    <m/>
    <n v="159"/>
    <n v="36"/>
    <n v="5"/>
    <n v="7"/>
    <n v="2"/>
    <n v="0"/>
  </r>
  <r>
    <x v="0"/>
    <x v="0"/>
    <x v="1"/>
    <m/>
    <n v="116"/>
    <n v="23"/>
    <n v="3"/>
    <n v="8"/>
    <n v="3"/>
    <n v="0"/>
  </r>
  <r>
    <x v="0"/>
    <x v="0"/>
    <x v="2"/>
    <m/>
    <n v="131"/>
    <n v="29"/>
    <n v="0"/>
    <n v="14"/>
    <n v="3"/>
    <n v="1"/>
  </r>
  <r>
    <x v="0"/>
    <x v="1"/>
    <x v="1"/>
    <m/>
    <n v="145"/>
    <n v="22"/>
    <n v="0"/>
    <n v="49"/>
    <n v="39"/>
    <n v="0"/>
  </r>
  <r>
    <x v="0"/>
    <x v="1"/>
    <x v="0"/>
    <m/>
    <n v="154"/>
    <n v="22"/>
    <n v="4"/>
    <n v="47"/>
    <n v="39"/>
    <n v="21"/>
  </r>
  <r>
    <x v="0"/>
    <x v="1"/>
    <x v="2"/>
    <m/>
    <n v="165"/>
    <n v="27"/>
    <n v="2"/>
    <n v="16"/>
    <n v="4"/>
    <n v="0"/>
  </r>
  <r>
    <x v="0"/>
    <x v="2"/>
    <x v="0"/>
    <m/>
    <n v="137"/>
    <n v="14"/>
    <n v="5"/>
    <n v="47"/>
    <n v="28"/>
    <n v="3"/>
  </r>
  <r>
    <x v="0"/>
    <x v="2"/>
    <x v="2"/>
    <m/>
    <n v="65"/>
    <n v="11"/>
    <n v="0"/>
    <n v="9"/>
    <n v="4"/>
    <n v="0"/>
  </r>
  <r>
    <x v="0"/>
    <x v="2"/>
    <x v="1"/>
    <m/>
    <n v="97"/>
    <n v="13"/>
    <n v="1"/>
    <n v="2"/>
    <n v="1"/>
    <n v="0"/>
  </r>
  <r>
    <x v="1"/>
    <x v="3"/>
    <x v="2"/>
    <m/>
    <n v="260"/>
    <n v="27"/>
    <n v="1"/>
    <n v="4"/>
    <n v="3"/>
    <n v="0"/>
  </r>
  <r>
    <x v="1"/>
    <x v="3"/>
    <x v="0"/>
    <m/>
    <n v="180"/>
    <n v="22"/>
    <n v="0"/>
    <n v="3"/>
    <n v="2"/>
    <n v="0"/>
  </r>
  <r>
    <x v="1"/>
    <x v="3"/>
    <x v="1"/>
    <m/>
    <n v="190"/>
    <n v="18"/>
    <n v="1"/>
    <n v="7"/>
    <n v="4"/>
    <n v="0"/>
  </r>
  <r>
    <x v="1"/>
    <x v="4"/>
    <x v="1"/>
    <m/>
    <n v="230"/>
    <n v="12"/>
    <n v="0"/>
    <n v="5"/>
    <n v="6"/>
    <n v="0"/>
  </r>
  <r>
    <x v="1"/>
    <x v="4"/>
    <x v="2"/>
    <m/>
    <n v="230"/>
    <n v="19"/>
    <n v="0"/>
    <n v="10"/>
    <n v="6"/>
    <n v="0"/>
  </r>
  <r>
    <x v="1"/>
    <x v="4"/>
    <x v="1"/>
    <m/>
    <n v="210"/>
    <n v="21"/>
    <n v="2"/>
    <n v="9"/>
    <n v="8"/>
    <n v="0"/>
  </r>
  <r>
    <x v="1"/>
    <x v="5"/>
    <x v="1"/>
    <m/>
    <n v="360"/>
    <n v="54"/>
    <n v="2"/>
    <n v="25"/>
    <n v="36"/>
    <n v="1"/>
  </r>
  <r>
    <x v="1"/>
    <x v="5"/>
    <x v="2"/>
    <m/>
    <n v="310"/>
    <n v="46"/>
    <n v="5"/>
    <n v="17"/>
    <n v="17"/>
    <n v="0"/>
  </r>
  <r>
    <x v="1"/>
    <x v="5"/>
    <x v="0"/>
    <m/>
    <n v="149"/>
    <n v="20"/>
    <n v="1"/>
    <n v="0"/>
    <n v="0"/>
    <n v="0"/>
  </r>
  <r>
    <x v="2"/>
    <x v="6"/>
    <x v="1"/>
    <m/>
    <n v="280"/>
    <n v="34"/>
    <n v="1"/>
    <n v="14"/>
    <n v="22"/>
    <n v="0"/>
  </r>
  <r>
    <x v="2"/>
    <x v="6"/>
    <x v="2"/>
    <m/>
    <n v="330"/>
    <n v="45"/>
    <n v="1"/>
    <n v="16"/>
    <n v="15"/>
    <n v="0"/>
  </r>
  <r>
    <x v="2"/>
    <x v="6"/>
    <x v="0"/>
    <m/>
    <n v="260"/>
    <n v="49"/>
    <n v="6"/>
    <n v="14"/>
    <n v="23"/>
    <n v="0"/>
  </r>
  <r>
    <x v="2"/>
    <x v="7"/>
    <x v="2"/>
    <m/>
    <n v="290"/>
    <n v="27"/>
    <n v="1"/>
    <n v="8"/>
    <n v="15"/>
    <n v="0"/>
  </r>
  <r>
    <x v="2"/>
    <x v="7"/>
    <x v="1"/>
    <m/>
    <n v="180"/>
    <n v="26"/>
    <n v="3"/>
    <n v="6"/>
    <n v="25"/>
    <n v="2"/>
  </r>
  <r>
    <x v="2"/>
    <x v="7"/>
    <x v="0"/>
    <m/>
    <n v="220"/>
    <n v="27"/>
    <n v="3"/>
    <n v="0"/>
    <n v="7"/>
    <n v="0"/>
  </r>
  <r>
    <x v="2"/>
    <x v="8"/>
    <x v="1"/>
    <m/>
    <n v="160"/>
    <n v="13"/>
    <n v="2"/>
    <n v="7"/>
    <n v="5"/>
    <n v="0"/>
  </r>
  <r>
    <x v="2"/>
    <x v="8"/>
    <x v="0"/>
    <m/>
    <n v="170"/>
    <n v="19"/>
    <n v="5"/>
    <n v="9"/>
    <n v="14"/>
    <n v="0"/>
  </r>
  <r>
    <x v="2"/>
    <x v="8"/>
    <x v="2"/>
    <m/>
    <n v="320"/>
    <n v="14"/>
    <n v="2"/>
    <n v="2"/>
    <n v="0"/>
    <n v="0"/>
  </r>
  <r>
    <x v="3"/>
    <x v="2"/>
    <x v="0"/>
    <m/>
    <n v="180"/>
    <n v="43"/>
    <n v="5"/>
    <n v="12"/>
    <n v="33"/>
    <n v="0"/>
  </r>
  <r>
    <x v="3"/>
    <x v="2"/>
    <x v="2"/>
    <m/>
    <n v="220"/>
    <n v="16"/>
    <n v="1"/>
    <n v="4"/>
    <n v="2"/>
    <n v="0"/>
  </r>
  <r>
    <x v="3"/>
    <x v="2"/>
    <x v="1"/>
    <m/>
    <n v="270"/>
    <n v="49"/>
    <n v="2"/>
    <n v="6"/>
    <n v="6"/>
    <n v="0"/>
  </r>
  <r>
    <x v="3"/>
    <x v="9"/>
    <x v="1"/>
    <m/>
    <n v="250"/>
    <n v="29"/>
    <n v="3"/>
    <n v="10"/>
    <n v="9"/>
    <n v="0"/>
  </r>
  <r>
    <x v="3"/>
    <x v="9"/>
    <x v="0"/>
    <m/>
    <n v="330"/>
    <n v="40"/>
    <n v="2"/>
    <n v="21"/>
    <n v="31"/>
    <n v="2"/>
  </r>
  <r>
    <x v="3"/>
    <x v="10"/>
    <x v="0"/>
    <m/>
    <n v="60"/>
    <n v="13"/>
    <n v="4"/>
    <n v="4"/>
    <n v="3"/>
    <n v="0"/>
  </r>
  <r>
    <x v="3"/>
    <x v="10"/>
    <x v="2"/>
    <m/>
    <n v="190"/>
    <n v="21"/>
    <n v="3"/>
    <n v="2"/>
    <n v="0"/>
    <n v="0"/>
  </r>
  <r>
    <x v="3"/>
    <x v="10"/>
    <x v="1"/>
    <m/>
    <n v="260"/>
    <n v="37"/>
    <n v="3"/>
    <n v="8"/>
    <n v="12"/>
    <n v="0"/>
  </r>
  <r>
    <x v="3"/>
    <x v="9"/>
    <x v="2"/>
    <m/>
    <n v="440"/>
    <n v="16"/>
    <n v="0"/>
    <n v="2"/>
    <n v="6"/>
    <n v="0"/>
  </r>
  <r>
    <x v="3"/>
    <x v="11"/>
    <x v="0"/>
    <m/>
    <n v="140"/>
    <n v="40"/>
    <n v="1"/>
    <n v="4"/>
    <n v="3"/>
    <n v="0"/>
  </r>
  <r>
    <x v="3"/>
    <x v="11"/>
    <x v="1"/>
    <m/>
    <n v="300"/>
    <n v="45"/>
    <n v="5"/>
    <n v="9"/>
    <n v="13"/>
    <n v="0"/>
  </r>
  <r>
    <x v="3"/>
    <x v="11"/>
    <x v="2"/>
    <m/>
    <n v="420"/>
    <n v="38"/>
    <n v="0"/>
    <n v="4"/>
    <n v="3"/>
    <n v="0"/>
  </r>
  <r>
    <x v="4"/>
    <x v="12"/>
    <x v="2"/>
    <m/>
    <n v="280"/>
    <n v="30"/>
    <n v="0"/>
    <n v="5"/>
    <n v="6"/>
    <n v="0"/>
  </r>
  <r>
    <x v="4"/>
    <x v="12"/>
    <x v="0"/>
    <m/>
    <n v="260"/>
    <n v="40"/>
    <n v="1"/>
    <n v="4"/>
    <n v="11"/>
    <n v="0"/>
  </r>
  <r>
    <x v="4"/>
    <x v="12"/>
    <x v="1"/>
    <m/>
    <n v="300"/>
    <n v="61"/>
    <n v="2"/>
    <n v="7"/>
    <n v="6"/>
    <n v="1"/>
  </r>
  <r>
    <x v="4"/>
    <x v="13"/>
    <x v="0"/>
    <m/>
    <n v="270"/>
    <n v="27"/>
    <n v="0"/>
    <n v="4"/>
    <n v="5"/>
    <n v="0"/>
  </r>
  <r>
    <x v="4"/>
    <x v="13"/>
    <x v="2"/>
    <m/>
    <n v="250"/>
    <n v="29"/>
    <n v="2"/>
    <n v="9"/>
    <n v="15"/>
    <n v="0"/>
  </r>
  <r>
    <x v="4"/>
    <x v="13"/>
    <x v="1"/>
    <m/>
    <n v="200"/>
    <n v="17"/>
    <n v="0"/>
    <n v="8"/>
    <n v="6"/>
    <n v="0"/>
  </r>
  <r>
    <x v="4"/>
    <x v="14"/>
    <x v="0"/>
    <m/>
    <n v="300"/>
    <n v="51"/>
    <n v="4"/>
    <n v="25"/>
    <n v="53"/>
    <n v="0"/>
  </r>
  <r>
    <x v="4"/>
    <x v="15"/>
    <x v="0"/>
    <m/>
    <n v="160"/>
    <n v="34"/>
    <n v="3"/>
    <n v="0"/>
    <n v="0"/>
    <n v="0"/>
  </r>
  <r>
    <x v="4"/>
    <x v="15"/>
    <x v="2"/>
    <m/>
    <n v="250"/>
    <n v="81"/>
    <n v="5"/>
    <n v="10"/>
    <n v="16"/>
    <n v="0"/>
  </r>
  <r>
    <x v="4"/>
    <x v="14"/>
    <x v="2"/>
    <m/>
    <n v="460"/>
    <n v="80"/>
    <n v="8"/>
    <n v="36"/>
    <n v="84"/>
    <n v="0"/>
  </r>
  <r>
    <x v="4"/>
    <x v="14"/>
    <x v="1"/>
    <m/>
    <n v="150"/>
    <n v="25"/>
    <n v="7"/>
    <n v="3"/>
    <n v="7"/>
    <n v="1"/>
  </r>
  <r>
    <x v="4"/>
    <x v="15"/>
    <x v="1"/>
    <m/>
    <n v="390"/>
    <n v="63"/>
    <n v="5"/>
    <n v="37"/>
    <n v="59"/>
    <n v="0"/>
  </r>
  <r>
    <x v="5"/>
    <x v="6"/>
    <x v="1"/>
    <m/>
    <n v="330"/>
    <n v="30"/>
    <n v="3"/>
    <n v="14"/>
    <n v="20"/>
    <n v="0"/>
  </r>
  <r>
    <x v="5"/>
    <x v="6"/>
    <x v="2"/>
    <m/>
    <n v="310"/>
    <n v="38"/>
    <n v="4"/>
    <n v="11"/>
    <n v="6"/>
    <n v="0"/>
  </r>
  <r>
    <x v="5"/>
    <x v="6"/>
    <x v="0"/>
    <m/>
    <n v="240"/>
    <n v="56"/>
    <n v="7"/>
    <n v="11"/>
    <n v="37"/>
    <n v="1"/>
  </r>
  <r>
    <x v="5"/>
    <x v="7"/>
    <x v="2"/>
    <m/>
    <n v="280"/>
    <n v="57"/>
    <n v="2"/>
    <n v="5"/>
    <n v="25"/>
    <n v="1"/>
  </r>
  <r>
    <x v="5"/>
    <x v="7"/>
    <x v="0"/>
    <m/>
    <n v="160"/>
    <n v="27"/>
    <n v="0"/>
    <n v="7"/>
    <n v="35"/>
    <n v="1"/>
  </r>
  <r>
    <x v="5"/>
    <x v="7"/>
    <x v="1"/>
    <m/>
    <n v="220"/>
    <n v="26"/>
    <n v="2"/>
    <n v="7"/>
    <n v="7"/>
    <n v="0"/>
  </r>
  <r>
    <x v="5"/>
    <x v="4"/>
    <x v="0"/>
    <m/>
    <n v="260"/>
    <n v="40"/>
    <n v="9"/>
    <n v="8"/>
    <n v="9"/>
    <n v="0"/>
  </r>
  <r>
    <x v="5"/>
    <x v="4"/>
    <x v="2"/>
    <m/>
    <n v="220"/>
    <n v="24"/>
    <n v="0"/>
    <n v="6"/>
    <n v="6"/>
    <n v="0"/>
  </r>
  <r>
    <x v="5"/>
    <x v="4"/>
    <x v="1"/>
    <m/>
    <n v="330"/>
    <n v="18"/>
    <n v="2"/>
    <n v="7"/>
    <n v="6"/>
    <n v="0"/>
  </r>
  <r>
    <x v="5"/>
    <x v="3"/>
    <x v="1"/>
    <m/>
    <n v="260"/>
    <n v="34"/>
    <n v="4"/>
    <n v="2"/>
    <n v="9"/>
    <n v="0"/>
  </r>
  <r>
    <x v="5"/>
    <x v="3"/>
    <x v="0"/>
    <m/>
    <n v="150"/>
    <n v="10"/>
    <n v="2"/>
    <n v="2"/>
    <n v="6"/>
    <n v="0"/>
  </r>
  <r>
    <x v="5"/>
    <x v="3"/>
    <x v="2"/>
    <m/>
    <n v="330"/>
    <n v="47"/>
    <n v="0"/>
    <n v="12"/>
    <n v="10"/>
    <n v="0"/>
  </r>
  <r>
    <x v="6"/>
    <x v="12"/>
    <x v="2"/>
    <m/>
    <n v="270"/>
    <n v="27"/>
    <n v="1"/>
    <n v="4"/>
    <n v="7"/>
    <n v="0"/>
  </r>
  <r>
    <x v="6"/>
    <x v="12"/>
    <x v="0"/>
    <m/>
    <n v="290"/>
    <n v="48"/>
    <n v="2"/>
    <n v="4"/>
    <n v="7"/>
    <n v="0"/>
  </r>
  <r>
    <x v="6"/>
    <x v="12"/>
    <x v="1"/>
    <m/>
    <n v="260"/>
    <n v="77"/>
    <n v="10"/>
    <n v="8"/>
    <n v="5"/>
    <n v="0"/>
  </r>
  <r>
    <x v="6"/>
    <x v="13"/>
    <x v="0"/>
    <m/>
    <n v="240"/>
    <n v="24"/>
    <n v="0"/>
    <n v="7"/>
    <n v="5"/>
    <n v="0"/>
  </r>
  <r>
    <x v="6"/>
    <x v="13"/>
    <x v="2"/>
    <m/>
    <n v="310"/>
    <n v="30"/>
    <n v="0"/>
    <n v="13"/>
    <n v="13"/>
    <n v="0"/>
  </r>
  <r>
    <x v="6"/>
    <x v="13"/>
    <x v="1"/>
    <m/>
    <n v="190"/>
    <n v="27"/>
    <n v="0"/>
    <n v="11"/>
    <n v="5"/>
    <n v="0"/>
  </r>
  <r>
    <x v="6"/>
    <x v="14"/>
    <x v="0"/>
    <m/>
    <n v="260"/>
    <n v="38"/>
    <n v="4"/>
    <n v="13"/>
    <n v="39"/>
    <n v="0"/>
  </r>
  <r>
    <x v="6"/>
    <x v="15"/>
    <x v="0"/>
    <m/>
    <n v="120"/>
    <n v="26"/>
    <n v="2"/>
    <n v="0"/>
    <n v="0"/>
    <n v="0"/>
  </r>
  <r>
    <x v="6"/>
    <x v="15"/>
    <x v="2"/>
    <m/>
    <n v="210"/>
    <n v="49"/>
    <n v="4"/>
    <n v="10"/>
    <n v="17"/>
    <n v="0"/>
  </r>
  <r>
    <x v="6"/>
    <x v="14"/>
    <x v="2"/>
    <m/>
    <n v="440"/>
    <n v="70"/>
    <n v="9"/>
    <n v="20"/>
    <n v="80"/>
    <n v="0"/>
  </r>
  <r>
    <x v="6"/>
    <x v="14"/>
    <x v="1"/>
    <m/>
    <n v="250"/>
    <n v="41"/>
    <n v="8"/>
    <n v="3"/>
    <n v="8"/>
    <n v="0"/>
  </r>
  <r>
    <x v="6"/>
    <x v="15"/>
    <x v="1"/>
    <m/>
    <n v="460"/>
    <n v="56"/>
    <n v="5"/>
    <n v="35"/>
    <n v="75"/>
    <n v="2"/>
  </r>
  <r>
    <x v="7"/>
    <x v="16"/>
    <x v="1"/>
    <m/>
    <n v="261"/>
    <n v="25"/>
    <n v="10"/>
    <n v="7"/>
    <n v="2"/>
    <n v="0"/>
  </r>
  <r>
    <x v="7"/>
    <x v="16"/>
    <x v="1"/>
    <m/>
    <n v="231"/>
    <n v="39"/>
    <n v="1"/>
    <n v="10"/>
    <n v="9"/>
    <n v="0"/>
  </r>
  <r>
    <x v="7"/>
    <x v="16"/>
    <x v="1"/>
    <m/>
    <n v="259"/>
    <n v="25"/>
    <n v="2"/>
    <n v="6"/>
    <n v="2"/>
    <n v="0"/>
  </r>
  <r>
    <x v="7"/>
    <x v="17"/>
    <x v="0"/>
    <m/>
    <n v="197"/>
    <n v="34"/>
    <n v="0"/>
    <n v="64"/>
    <n v="53"/>
    <n v="1"/>
  </r>
  <r>
    <x v="7"/>
    <x v="17"/>
    <x v="2"/>
    <m/>
    <n v="147"/>
    <n v="16"/>
    <n v="0"/>
    <n v="3"/>
    <n v="0"/>
    <n v="0"/>
  </r>
  <r>
    <x v="7"/>
    <x v="17"/>
    <x v="1"/>
    <m/>
    <n v="209"/>
    <n v="14"/>
    <n v="0"/>
    <n v="15"/>
    <n v="9"/>
    <n v="0"/>
  </r>
  <r>
    <x v="8"/>
    <x v="1"/>
    <x v="1"/>
    <m/>
    <n v="95"/>
    <n v="32"/>
    <n v="2"/>
    <n v="23"/>
    <n v="53"/>
    <n v="1"/>
  </r>
  <r>
    <x v="8"/>
    <x v="1"/>
    <x v="0"/>
    <m/>
    <n v="84"/>
    <n v="31"/>
    <n v="0"/>
    <n v="21"/>
    <n v="45"/>
    <n v="2"/>
  </r>
  <r>
    <x v="8"/>
    <x v="1"/>
    <x v="2"/>
    <m/>
    <n v="104"/>
    <n v="17"/>
    <n v="0"/>
    <n v="17"/>
    <n v="6"/>
    <n v="0"/>
  </r>
  <r>
    <x v="8"/>
    <x v="9"/>
    <x v="1"/>
    <m/>
    <n v="116"/>
    <n v="12"/>
    <n v="0"/>
    <n v="11"/>
    <n v="6"/>
    <n v="0"/>
  </r>
  <r>
    <x v="8"/>
    <x v="9"/>
    <x v="0"/>
    <m/>
    <n v="153"/>
    <n v="25"/>
    <n v="2"/>
    <n v="15"/>
    <n v="24"/>
    <n v="1"/>
  </r>
  <r>
    <x v="8"/>
    <x v="9"/>
    <x v="2"/>
    <m/>
    <n v="116"/>
    <n v="21"/>
    <n v="0"/>
    <n v="3"/>
    <n v="0"/>
    <n v="0"/>
  </r>
  <r>
    <x v="9"/>
    <x v="7"/>
    <x v="1"/>
    <m/>
    <n v="270"/>
    <n v="30"/>
    <n v="3"/>
    <n v="9"/>
    <n v="35"/>
    <n v="0"/>
  </r>
  <r>
    <x v="9"/>
    <x v="4"/>
    <x v="1"/>
    <m/>
    <n v="250"/>
    <n v="48"/>
    <n v="2"/>
    <n v="3"/>
    <n v="6"/>
    <n v="0"/>
  </r>
  <r>
    <x v="9"/>
    <x v="4"/>
    <x v="2"/>
    <m/>
    <n v="200"/>
    <n v="13"/>
    <n v="2"/>
    <n v="3"/>
    <n v="2"/>
    <n v="0"/>
  </r>
  <r>
    <x v="9"/>
    <x v="4"/>
    <x v="1"/>
    <m/>
    <n v="260"/>
    <n v="27"/>
    <n v="2"/>
    <n v="1"/>
    <n v="5"/>
    <n v="0"/>
  </r>
  <r>
    <x v="9"/>
    <x v="3"/>
    <x v="1"/>
    <m/>
    <n v="210"/>
    <n v="25"/>
    <n v="0"/>
    <n v="1"/>
    <n v="7"/>
    <n v="0"/>
  </r>
  <r>
    <x v="9"/>
    <x v="3"/>
    <x v="0"/>
    <m/>
    <n v="160"/>
    <n v="20"/>
    <n v="2"/>
    <n v="1"/>
    <n v="4"/>
    <n v="0"/>
  </r>
  <r>
    <x v="9"/>
    <x v="3"/>
    <x v="2"/>
    <m/>
    <n v="370"/>
    <n v="16"/>
    <n v="0"/>
    <n v="3"/>
    <n v="5"/>
    <n v="0"/>
  </r>
  <r>
    <x v="9"/>
    <x v="6"/>
    <x v="1"/>
    <m/>
    <n v="300"/>
    <n v="46"/>
    <n v="1"/>
    <n v="7"/>
    <n v="24"/>
    <n v="0"/>
  </r>
  <r>
    <x v="9"/>
    <x v="6"/>
    <x v="2"/>
    <m/>
    <n v="290"/>
    <n v="33"/>
    <n v="5"/>
    <n v="17"/>
    <n v="28"/>
    <n v="0"/>
  </r>
  <r>
    <x v="9"/>
    <x v="6"/>
    <x v="0"/>
    <m/>
    <n v="250"/>
    <n v="51"/>
    <n v="2"/>
    <n v="10"/>
    <n v="37"/>
    <n v="0"/>
  </r>
  <r>
    <x v="9"/>
    <x v="7"/>
    <x v="2"/>
    <m/>
    <n v="400"/>
    <n v="28"/>
    <n v="2"/>
    <n v="3"/>
    <n v="20"/>
    <n v="0"/>
  </r>
  <r>
    <x v="9"/>
    <x v="7"/>
    <x v="0"/>
    <m/>
    <n v="200"/>
    <n v="41"/>
    <n v="3"/>
    <n v="2"/>
    <n v="15"/>
    <n v="1"/>
  </r>
  <r>
    <x v="10"/>
    <x v="14"/>
    <x v="2"/>
    <m/>
    <n v="460"/>
    <n v="73"/>
    <n v="3"/>
    <n v="19"/>
    <n v="76"/>
    <n v="0"/>
  </r>
  <r>
    <x v="10"/>
    <x v="12"/>
    <x v="2"/>
    <m/>
    <n v="270"/>
    <n v="30"/>
    <n v="0"/>
    <n v="4"/>
    <n v="11"/>
    <n v="0"/>
  </r>
  <r>
    <x v="10"/>
    <x v="12"/>
    <x v="0"/>
    <m/>
    <n v="290"/>
    <n v="48"/>
    <n v="0"/>
    <n v="4"/>
    <n v="7"/>
    <n v="0"/>
  </r>
  <r>
    <x v="10"/>
    <x v="12"/>
    <x v="1"/>
    <m/>
    <n v="260"/>
    <n v="66"/>
    <n v="4"/>
    <n v="4"/>
    <n v="7"/>
    <n v="0"/>
  </r>
  <r>
    <x v="10"/>
    <x v="13"/>
    <x v="0"/>
    <m/>
    <n v="270"/>
    <n v="18"/>
    <n v="1"/>
    <n v="5"/>
    <n v="2"/>
    <n v="0"/>
  </r>
  <r>
    <x v="10"/>
    <x v="13"/>
    <x v="2"/>
    <m/>
    <n v="310"/>
    <n v="47"/>
    <n v="1"/>
    <n v="13"/>
    <n v="19"/>
    <n v="0"/>
  </r>
  <r>
    <x v="10"/>
    <x v="13"/>
    <x v="1"/>
    <m/>
    <n v="190"/>
    <n v="11"/>
    <n v="1"/>
    <n v="7"/>
    <n v="3"/>
    <n v="0"/>
  </r>
  <r>
    <x v="10"/>
    <x v="14"/>
    <x v="0"/>
    <m/>
    <n v="220"/>
    <n v="36"/>
    <n v="4"/>
    <n v="9"/>
    <n v="22"/>
    <n v="0"/>
  </r>
  <r>
    <x v="10"/>
    <x v="15"/>
    <x v="0"/>
    <m/>
    <n v="110"/>
    <n v="18"/>
    <n v="2"/>
    <n v="1"/>
    <n v="0"/>
    <n v="0"/>
  </r>
  <r>
    <x v="10"/>
    <x v="15"/>
    <x v="2"/>
    <m/>
    <n v="280"/>
    <n v="54"/>
    <n v="7"/>
    <n v="11"/>
    <n v="17"/>
    <n v="0"/>
  </r>
  <r>
    <x v="10"/>
    <x v="15"/>
    <x v="1"/>
    <m/>
    <n v="420"/>
    <n v="81"/>
    <n v="3"/>
    <n v="28"/>
    <n v="81"/>
    <n v="0"/>
  </r>
  <r>
    <x v="10"/>
    <x v="14"/>
    <x v="1"/>
    <m/>
    <n v="180"/>
    <n v="23"/>
    <n v="7"/>
    <n v="1"/>
    <n v="9"/>
    <n v="0"/>
  </r>
  <r>
    <x v="11"/>
    <x v="11"/>
    <x v="0"/>
    <m/>
    <n v="210"/>
    <n v="35"/>
    <n v="0"/>
    <n v="2"/>
    <n v="0"/>
    <n v="0"/>
  </r>
  <r>
    <x v="11"/>
    <x v="10"/>
    <x v="1"/>
    <m/>
    <n v="330"/>
    <n v="36"/>
    <n v="3"/>
    <n v="6"/>
    <n v="11"/>
    <n v="0"/>
  </r>
  <r>
    <x v="11"/>
    <x v="9"/>
    <x v="0"/>
    <m/>
    <n v="310"/>
    <n v="43"/>
    <n v="1"/>
    <n v="13"/>
    <n v="27"/>
    <n v="2"/>
  </r>
  <r>
    <x v="11"/>
    <x v="9"/>
    <x v="1"/>
    <m/>
    <n v="310"/>
    <n v="57"/>
    <n v="4"/>
    <n v="3"/>
    <n v="5"/>
    <n v="0"/>
  </r>
  <r>
    <x v="11"/>
    <x v="11"/>
    <x v="2"/>
    <m/>
    <n v="390"/>
    <n v="25"/>
    <n v="0"/>
    <n v="3"/>
    <n v="4"/>
    <n v="0"/>
  </r>
  <r>
    <x v="11"/>
    <x v="11"/>
    <x v="1"/>
    <m/>
    <n v="310"/>
    <n v="56"/>
    <n v="4"/>
    <n v="19"/>
    <n v="30"/>
    <n v="0"/>
  </r>
  <r>
    <x v="11"/>
    <x v="8"/>
    <x v="2"/>
    <m/>
    <n v="490"/>
    <n v="28"/>
    <n v="0"/>
    <n v="2"/>
    <n v="5"/>
    <n v="0"/>
  </r>
  <r>
    <x v="11"/>
    <x v="8"/>
    <x v="1"/>
    <m/>
    <n v="240"/>
    <n v="55"/>
    <n v="3"/>
    <n v="6"/>
    <n v="9"/>
    <n v="0"/>
  </r>
  <r>
    <x v="11"/>
    <x v="8"/>
    <x v="0"/>
    <m/>
    <n v="230"/>
    <n v="30"/>
    <n v="2"/>
    <n v="15"/>
    <n v="26"/>
    <n v="0"/>
  </r>
  <r>
    <x v="11"/>
    <x v="10"/>
    <x v="2"/>
    <m/>
    <n v="140"/>
    <n v="23"/>
    <n v="4"/>
    <n v="1"/>
    <n v="0"/>
    <n v="0"/>
  </r>
  <r>
    <x v="11"/>
    <x v="9"/>
    <x v="2"/>
    <m/>
    <n v="290"/>
    <n v="38"/>
    <n v="1"/>
    <n v="2"/>
    <n v="1"/>
    <n v="0"/>
  </r>
  <r>
    <x v="11"/>
    <x v="10"/>
    <x v="0"/>
    <m/>
    <n v="110"/>
    <n v="10"/>
    <n v="1"/>
    <n v="1"/>
    <n v="0"/>
    <n v="0"/>
  </r>
  <r>
    <x v="12"/>
    <x v="1"/>
    <x v="1"/>
    <m/>
    <n v="220"/>
    <n v="26"/>
    <n v="3"/>
    <n v="7"/>
    <n v="16"/>
    <n v="0"/>
  </r>
  <r>
    <x v="12"/>
    <x v="1"/>
    <x v="0"/>
    <m/>
    <n v="240"/>
    <n v="55"/>
    <n v="2"/>
    <n v="21"/>
    <n v="52"/>
    <n v="2"/>
  </r>
  <r>
    <x v="12"/>
    <x v="1"/>
    <x v="2"/>
    <m/>
    <n v="230"/>
    <n v="36"/>
    <n v="4"/>
    <n v="13"/>
    <n v="15"/>
    <n v="0"/>
  </r>
  <r>
    <x v="12"/>
    <x v="15"/>
    <x v="2"/>
    <m/>
    <n v="270"/>
    <n v="51"/>
    <n v="5"/>
    <n v="5"/>
    <n v="24"/>
    <n v="1"/>
  </r>
  <r>
    <x v="12"/>
    <x v="15"/>
    <x v="1"/>
    <m/>
    <n v="400"/>
    <n v="58"/>
    <n v="9"/>
    <n v="23"/>
    <n v="81"/>
    <n v="2"/>
  </r>
  <r>
    <x v="12"/>
    <x v="5"/>
    <x v="1"/>
    <m/>
    <n v="390"/>
    <n v="50"/>
    <n v="3"/>
    <n v="20"/>
    <n v="63"/>
    <n v="1"/>
  </r>
  <r>
    <x v="12"/>
    <x v="5"/>
    <x v="1"/>
    <m/>
    <n v="420"/>
    <n v="63"/>
    <n v="8"/>
    <n v="20"/>
    <n v="65"/>
    <n v="0"/>
  </r>
  <r>
    <x v="12"/>
    <x v="14"/>
    <x v="2"/>
    <m/>
    <n v="410"/>
    <n v="67"/>
    <n v="6"/>
    <n v="15"/>
    <n v="72"/>
    <n v="7"/>
  </r>
  <r>
    <x v="12"/>
    <x v="5"/>
    <x v="0"/>
    <m/>
    <n v="80"/>
    <n v="7"/>
    <n v="0"/>
    <n v="1"/>
    <n v="3"/>
    <n v="0"/>
  </r>
  <r>
    <x v="12"/>
    <x v="15"/>
    <x v="0"/>
    <m/>
    <n v="110"/>
    <n v="9"/>
    <n v="1"/>
    <n v="0"/>
    <n v="0"/>
    <n v="0"/>
  </r>
  <r>
    <x v="12"/>
    <x v="14"/>
    <x v="1"/>
    <m/>
    <n v="210"/>
    <n v="43"/>
    <n v="7"/>
    <n v="5"/>
    <n v="32"/>
    <n v="4"/>
  </r>
  <r>
    <x v="12"/>
    <x v="14"/>
    <x v="0"/>
    <m/>
    <n v="180"/>
    <n v="28"/>
    <n v="8"/>
    <n v="5"/>
    <n v="22"/>
    <n v="0"/>
  </r>
  <r>
    <x v="12"/>
    <x v="0"/>
    <x v="1"/>
    <m/>
    <n v="114"/>
    <n v="39"/>
    <n v="4"/>
    <n v="10"/>
    <n v="3"/>
    <n v="0"/>
  </r>
  <r>
    <x v="12"/>
    <x v="0"/>
    <x v="2"/>
    <m/>
    <n v="101"/>
    <n v="17"/>
    <n v="2"/>
    <n v="7"/>
    <n v="4"/>
    <n v="0"/>
  </r>
  <r>
    <x v="12"/>
    <x v="18"/>
    <x v="0"/>
    <m/>
    <n v="119"/>
    <n v="22"/>
    <n v="1"/>
    <n v="2"/>
    <n v="0"/>
    <n v="0"/>
  </r>
  <r>
    <x v="12"/>
    <x v="18"/>
    <x v="2"/>
    <m/>
    <n v="203"/>
    <n v="27"/>
    <n v="3"/>
    <n v="6"/>
    <n v="1"/>
    <n v="0"/>
  </r>
  <r>
    <x v="12"/>
    <x v="18"/>
    <x v="1"/>
    <m/>
    <n v="124"/>
    <n v="17"/>
    <n v="2"/>
    <n v="4"/>
    <n v="2"/>
    <n v="0"/>
  </r>
  <r>
    <x v="12"/>
    <x v="9"/>
    <x v="0"/>
    <m/>
    <n v="164"/>
    <n v="29"/>
    <n v="1"/>
    <n v="30"/>
    <n v="22"/>
    <n v="0"/>
  </r>
  <r>
    <x v="12"/>
    <x v="9"/>
    <x v="2"/>
    <m/>
    <n v="147"/>
    <n v="17"/>
    <n v="2"/>
    <n v="2"/>
    <n v="1"/>
    <n v="0"/>
  </r>
  <r>
    <x v="12"/>
    <x v="9"/>
    <x v="1"/>
    <m/>
    <n v="171"/>
    <n v="16"/>
    <n v="0"/>
    <n v="3"/>
    <n v="1"/>
    <n v="0"/>
  </r>
  <r>
    <x v="12"/>
    <x v="0"/>
    <x v="0"/>
    <m/>
    <n v="124"/>
    <n v="21"/>
    <n v="4"/>
    <n v="14"/>
    <n v="7"/>
    <n v="0"/>
  </r>
  <r>
    <x v="13"/>
    <x v="16"/>
    <x v="2"/>
    <m/>
    <n v="251"/>
    <n v="34"/>
    <n v="2"/>
    <n v="14"/>
    <n v="19"/>
    <n v="2"/>
  </r>
  <r>
    <x v="13"/>
    <x v="17"/>
    <x v="2"/>
    <m/>
    <n v="143"/>
    <n v="17"/>
    <n v="3"/>
    <n v="7"/>
    <n v="2"/>
    <n v="0"/>
  </r>
  <r>
    <x v="13"/>
    <x v="17"/>
    <x v="0"/>
    <m/>
    <n v="192"/>
    <n v="42"/>
    <n v="1"/>
    <n v="28"/>
    <n v="44"/>
    <n v="4"/>
  </r>
  <r>
    <x v="13"/>
    <x v="17"/>
    <x v="1"/>
    <m/>
    <n v="207"/>
    <n v="26"/>
    <n v="1"/>
    <n v="6"/>
    <n v="25"/>
    <n v="2"/>
  </r>
  <r>
    <x v="13"/>
    <x v="16"/>
    <x v="1"/>
    <m/>
    <n v="222"/>
    <n v="27"/>
    <n v="0"/>
    <n v="10"/>
    <n v="5"/>
    <n v="0"/>
  </r>
  <r>
    <x v="13"/>
    <x v="16"/>
    <x v="1"/>
    <m/>
    <n v="157"/>
    <n v="53"/>
    <n v="3"/>
    <n v="8"/>
    <n v="3"/>
    <n v="0"/>
  </r>
  <r>
    <x v="13"/>
    <x v="2"/>
    <x v="0"/>
    <m/>
    <n v="198"/>
    <n v="51"/>
    <n v="5"/>
    <n v="28"/>
    <n v="34"/>
    <n v="4"/>
  </r>
  <r>
    <x v="13"/>
    <x v="2"/>
    <x v="2"/>
    <m/>
    <n v="207"/>
    <n v="30"/>
    <n v="4"/>
    <n v="7"/>
    <n v="5"/>
    <n v="0"/>
  </r>
  <r>
    <x v="13"/>
    <x v="2"/>
    <x v="1"/>
    <m/>
    <n v="136"/>
    <n v="20"/>
    <n v="1"/>
    <n v="7"/>
    <n v="3"/>
    <n v="0"/>
  </r>
  <r>
    <x v="14"/>
    <x v="12"/>
    <x v="2"/>
    <m/>
    <n v="340"/>
    <n v="30"/>
    <n v="0"/>
    <n v="9"/>
    <n v="8"/>
    <n v="0"/>
  </r>
  <r>
    <x v="14"/>
    <x v="12"/>
    <x v="0"/>
    <m/>
    <n v="300"/>
    <n v="58"/>
    <n v="1"/>
    <n v="6"/>
    <n v="6"/>
    <n v="0"/>
  </r>
  <r>
    <x v="14"/>
    <x v="12"/>
    <x v="1"/>
    <m/>
    <n v="290"/>
    <n v="35"/>
    <n v="4"/>
    <n v="4"/>
    <n v="7"/>
    <n v="0"/>
  </r>
  <r>
    <x v="14"/>
    <x v="13"/>
    <x v="0"/>
    <m/>
    <n v="350"/>
    <n v="23"/>
    <n v="1"/>
    <n v="6"/>
    <n v="3"/>
    <n v="0"/>
  </r>
  <r>
    <x v="14"/>
    <x v="13"/>
    <x v="2"/>
    <m/>
    <n v="390"/>
    <n v="43"/>
    <n v="0"/>
    <n v="19"/>
    <n v="17"/>
    <n v="0"/>
  </r>
  <r>
    <x v="14"/>
    <x v="13"/>
    <x v="1"/>
    <m/>
    <n v="250"/>
    <n v="17"/>
    <n v="1"/>
    <n v="6"/>
    <n v="7"/>
    <n v="0"/>
  </r>
  <r>
    <x v="14"/>
    <x v="4"/>
    <x v="0"/>
    <m/>
    <n v="300"/>
    <n v="55"/>
    <n v="3"/>
    <n v="9"/>
    <n v="21"/>
    <n v="0"/>
  </r>
  <r>
    <x v="14"/>
    <x v="4"/>
    <x v="2"/>
    <m/>
    <n v="250"/>
    <n v="22"/>
    <n v="2"/>
    <n v="8"/>
    <n v="9"/>
    <n v="0"/>
  </r>
  <r>
    <x v="14"/>
    <x v="4"/>
    <x v="1"/>
    <m/>
    <n v="310"/>
    <n v="26"/>
    <n v="2"/>
    <n v="4"/>
    <n v="6"/>
    <n v="0"/>
  </r>
  <r>
    <x v="14"/>
    <x v="3"/>
    <x v="1"/>
    <m/>
    <n v="250"/>
    <n v="25"/>
    <n v="1"/>
    <n v="2"/>
    <n v="4"/>
    <n v="0"/>
  </r>
  <r>
    <x v="14"/>
    <x v="3"/>
    <x v="0"/>
    <m/>
    <n v="250"/>
    <n v="33"/>
    <n v="1"/>
    <n v="1"/>
    <n v="5"/>
    <n v="0"/>
  </r>
  <r>
    <x v="14"/>
    <x v="3"/>
    <x v="2"/>
    <m/>
    <n v="450"/>
    <n v="29"/>
    <n v="0"/>
    <n v="4"/>
    <n v="6"/>
    <n v="0"/>
  </r>
  <r>
    <x v="15"/>
    <x v="7"/>
    <x v="0"/>
    <m/>
    <n v="290"/>
    <n v="50"/>
    <n v="5"/>
    <n v="12"/>
    <n v="45"/>
    <n v="0"/>
  </r>
  <r>
    <x v="15"/>
    <x v="6"/>
    <x v="1"/>
    <m/>
    <n v="350"/>
    <n v="24"/>
    <n v="1"/>
    <n v="7"/>
    <n v="18"/>
    <n v="0"/>
  </r>
  <r>
    <x v="15"/>
    <x v="6"/>
    <x v="2"/>
    <m/>
    <n v="450"/>
    <n v="39"/>
    <n v="2"/>
    <n v="5"/>
    <n v="11"/>
    <n v="0"/>
  </r>
  <r>
    <x v="15"/>
    <x v="6"/>
    <x v="0"/>
    <m/>
    <n v="260"/>
    <n v="52"/>
    <n v="4"/>
    <n v="8"/>
    <n v="23"/>
    <n v="0"/>
  </r>
  <r>
    <x v="15"/>
    <x v="7"/>
    <x v="2"/>
    <m/>
    <n v="430"/>
    <n v="37"/>
    <n v="0"/>
    <n v="5"/>
    <n v="4"/>
    <n v="0"/>
  </r>
  <r>
    <x v="15"/>
    <x v="7"/>
    <x v="1"/>
    <m/>
    <n v="280"/>
    <n v="30"/>
    <n v="1"/>
    <n v="8"/>
    <n v="7"/>
    <n v="0"/>
  </r>
  <r>
    <x v="15"/>
    <x v="8"/>
    <x v="2"/>
    <m/>
    <n v="380"/>
    <n v="23"/>
    <n v="0"/>
    <n v="2"/>
    <n v="3"/>
    <n v="0"/>
  </r>
  <r>
    <x v="15"/>
    <x v="8"/>
    <x v="1"/>
    <m/>
    <n v="300"/>
    <n v="53"/>
    <n v="4"/>
    <n v="11"/>
    <n v="6"/>
    <n v="0"/>
  </r>
  <r>
    <x v="15"/>
    <x v="8"/>
    <x v="0"/>
    <m/>
    <n v="260"/>
    <n v="32"/>
    <n v="1"/>
    <n v="14"/>
    <n v="27"/>
    <n v="0"/>
  </r>
  <r>
    <x v="16"/>
    <x v="12"/>
    <x v="2"/>
    <m/>
    <n v="350"/>
    <n v="50"/>
    <n v="1"/>
    <n v="5"/>
    <n v="9"/>
    <n v="0"/>
  </r>
  <r>
    <x v="16"/>
    <x v="12"/>
    <x v="0"/>
    <m/>
    <n v="330"/>
    <n v="55"/>
    <n v="5"/>
    <n v="6"/>
    <n v="9"/>
    <n v="0"/>
  </r>
  <r>
    <x v="16"/>
    <x v="12"/>
    <x v="1"/>
    <m/>
    <n v="260"/>
    <n v="37"/>
    <n v="5"/>
    <n v="5"/>
    <n v="9"/>
    <n v="0"/>
  </r>
  <r>
    <x v="16"/>
    <x v="13"/>
    <x v="0"/>
    <m/>
    <n v="230"/>
    <n v="14"/>
    <n v="0"/>
    <n v="6"/>
    <n v="4"/>
    <n v="0"/>
  </r>
  <r>
    <x v="16"/>
    <x v="13"/>
    <x v="2"/>
    <m/>
    <n v="380"/>
    <n v="48"/>
    <n v="2"/>
    <n v="14"/>
    <n v="13"/>
    <n v="0"/>
  </r>
  <r>
    <x v="16"/>
    <x v="13"/>
    <x v="1"/>
    <m/>
    <n v="210"/>
    <n v="15"/>
    <n v="4"/>
    <n v="7"/>
    <n v="3"/>
    <n v="0"/>
  </r>
  <r>
    <x v="17"/>
    <x v="15"/>
    <x v="0"/>
    <m/>
    <n v="125"/>
    <n v="22"/>
    <n v="8"/>
    <n v="1"/>
    <n v="0"/>
    <n v="0"/>
  </r>
  <r>
    <x v="17"/>
    <x v="1"/>
    <x v="1"/>
    <m/>
    <n v="185"/>
    <n v="35"/>
    <n v="10"/>
    <n v="23"/>
    <n v="46"/>
    <n v="4"/>
  </r>
  <r>
    <x v="17"/>
    <x v="1"/>
    <x v="0"/>
    <m/>
    <n v="205"/>
    <n v="31"/>
    <n v="5"/>
    <n v="31"/>
    <n v="61"/>
    <n v="9"/>
  </r>
  <r>
    <x v="17"/>
    <x v="1"/>
    <x v="2"/>
    <m/>
    <n v="165"/>
    <n v="16"/>
    <n v="5"/>
    <n v="20"/>
    <n v="36"/>
    <n v="5"/>
  </r>
  <r>
    <x v="17"/>
    <x v="9"/>
    <x v="1"/>
    <m/>
    <n v="135"/>
    <n v="21"/>
    <n v="0"/>
    <n v="8"/>
    <n v="7"/>
    <n v="0"/>
  </r>
  <r>
    <x v="17"/>
    <x v="9"/>
    <x v="1"/>
    <m/>
    <n v="138"/>
    <n v="27"/>
    <n v="3"/>
    <n v="4"/>
    <n v="0"/>
    <n v="0"/>
  </r>
  <r>
    <x v="17"/>
    <x v="5"/>
    <x v="0"/>
    <m/>
    <n v="59"/>
    <n v="16"/>
    <n v="3"/>
    <n v="0"/>
    <n v="1"/>
    <n v="0"/>
  </r>
  <r>
    <x v="17"/>
    <x v="5"/>
    <x v="1"/>
    <m/>
    <n v="189"/>
    <n v="46"/>
    <n v="10"/>
    <n v="8"/>
    <n v="6"/>
    <n v="4"/>
  </r>
  <r>
    <x v="17"/>
    <x v="9"/>
    <x v="1"/>
    <m/>
    <n v="119"/>
    <n v="26"/>
    <n v="0"/>
    <n v="15"/>
    <n v="25"/>
    <n v="0"/>
  </r>
  <r>
    <x v="17"/>
    <x v="5"/>
    <x v="1"/>
    <m/>
    <n v="165"/>
    <n v="39"/>
    <n v="10"/>
    <n v="6"/>
    <n v="3"/>
    <n v="2"/>
  </r>
  <r>
    <x v="17"/>
    <x v="15"/>
    <x v="2"/>
    <m/>
    <n v="164"/>
    <n v="33"/>
    <n v="24"/>
    <n v="22"/>
    <n v="4"/>
    <n v="4"/>
  </r>
  <r>
    <x v="17"/>
    <x v="15"/>
    <x v="1"/>
    <m/>
    <n v="279"/>
    <n v="65"/>
    <n v="16"/>
    <n v="17"/>
    <n v="38"/>
    <n v="9"/>
  </r>
  <r>
    <x v="18"/>
    <x v="13"/>
    <x v="1"/>
    <m/>
    <n v="179"/>
    <n v="28"/>
    <n v="0"/>
    <n v="5"/>
    <n v="1"/>
    <n v="2"/>
  </r>
  <r>
    <x v="18"/>
    <x v="13"/>
    <x v="2"/>
    <m/>
    <n v="151"/>
    <n v="18"/>
    <n v="7"/>
    <n v="20"/>
    <n v="5"/>
    <n v="3"/>
  </r>
  <r>
    <x v="18"/>
    <x v="13"/>
    <x v="1"/>
    <m/>
    <n v="78"/>
    <n v="18"/>
    <n v="5"/>
    <n v="2"/>
    <n v="1"/>
    <n v="0"/>
  </r>
  <r>
    <x v="19"/>
    <x v="12"/>
    <x v="0"/>
    <m/>
    <n v="184"/>
    <n v="27"/>
    <n v="5"/>
    <n v="12"/>
    <n v="16"/>
    <n v="3"/>
  </r>
  <r>
    <x v="19"/>
    <x v="12"/>
    <x v="1"/>
    <m/>
    <n v="249"/>
    <n v="76"/>
    <n v="7"/>
    <n v="7"/>
    <n v="21"/>
    <n v="0"/>
  </r>
  <r>
    <x v="19"/>
    <x v="12"/>
    <x v="1"/>
    <m/>
    <n v="229"/>
    <n v="72"/>
    <n v="14"/>
    <n v="7"/>
    <n v="21"/>
    <n v="0"/>
  </r>
  <r>
    <x v="19"/>
    <x v="12"/>
    <x v="1"/>
    <m/>
    <n v="194"/>
    <n v="36"/>
    <n v="7"/>
    <n v="7"/>
    <n v="21"/>
    <n v="0"/>
  </r>
  <r>
    <x v="20"/>
    <x v="17"/>
    <x v="1"/>
    <m/>
    <n v="153"/>
    <n v="40"/>
    <n v="4"/>
    <n v="25"/>
    <n v="30"/>
    <n v="2"/>
  </r>
  <r>
    <x v="20"/>
    <x v="17"/>
    <x v="1"/>
    <m/>
    <n v="157"/>
    <n v="24"/>
    <n v="5"/>
    <n v="36"/>
    <n v="28"/>
    <n v="10"/>
  </r>
  <r>
    <x v="20"/>
    <x v="17"/>
    <x v="1"/>
    <m/>
    <n v="167"/>
    <n v="57"/>
    <n v="4"/>
    <n v="55"/>
    <n v="37"/>
    <n v="15"/>
  </r>
  <r>
    <x v="20"/>
    <x v="16"/>
    <x v="1"/>
    <m/>
    <n v="191"/>
    <n v="32"/>
    <n v="5"/>
    <n v="5"/>
    <n v="0"/>
    <n v="0"/>
  </r>
  <r>
    <x v="20"/>
    <x v="16"/>
    <x v="2"/>
    <m/>
    <n v="93"/>
    <n v="23"/>
    <n v="7"/>
    <n v="9"/>
    <n v="15"/>
    <n v="0"/>
  </r>
  <r>
    <x v="20"/>
    <x v="16"/>
    <x v="1"/>
    <m/>
    <n v="181"/>
    <n v="45"/>
    <n v="4"/>
    <n v="3"/>
    <n v="5"/>
    <n v="0"/>
  </r>
  <r>
    <x v="20"/>
    <x v="8"/>
    <x v="1"/>
    <m/>
    <n v="134"/>
    <n v="23"/>
    <n v="0"/>
    <n v="13"/>
    <n v="8"/>
    <n v="0"/>
  </r>
  <r>
    <x v="20"/>
    <x v="8"/>
    <x v="0"/>
    <m/>
    <n v="130"/>
    <n v="30"/>
    <n v="2"/>
    <n v="13"/>
    <n v="6"/>
    <n v="0"/>
  </r>
  <r>
    <x v="20"/>
    <x v="8"/>
    <x v="1"/>
    <m/>
    <n v="192"/>
    <n v="30"/>
    <n v="4"/>
    <n v="18"/>
    <n v="34"/>
    <n v="0"/>
  </r>
  <r>
    <x v="21"/>
    <x v="18"/>
    <x v="0"/>
    <m/>
    <n v="175"/>
    <n v="27"/>
    <n v="11"/>
    <n v="2"/>
    <n v="4"/>
    <n v="0"/>
  </r>
  <r>
    <x v="21"/>
    <x v="10"/>
    <x v="1"/>
    <m/>
    <n v="89"/>
    <n v="10"/>
    <n v="3"/>
    <n v="10"/>
    <n v="21"/>
    <n v="5"/>
  </r>
  <r>
    <x v="21"/>
    <x v="6"/>
    <x v="2"/>
    <m/>
    <n v="376"/>
    <n v="43"/>
    <n v="2"/>
    <n v="25"/>
    <n v="14"/>
    <n v="2"/>
  </r>
  <r>
    <x v="21"/>
    <x v="6"/>
    <x v="1"/>
    <m/>
    <n v="192"/>
    <n v="16"/>
    <n v="4"/>
    <n v="19"/>
    <n v="8"/>
    <n v="0"/>
  </r>
  <r>
    <x v="21"/>
    <x v="6"/>
    <x v="1"/>
    <m/>
    <n v="157"/>
    <n v="18"/>
    <n v="6"/>
    <n v="3"/>
    <n v="1"/>
    <n v="0"/>
  </r>
  <r>
    <x v="21"/>
    <x v="10"/>
    <x v="1"/>
    <m/>
    <n v="115"/>
    <n v="33"/>
    <n v="3"/>
    <n v="16"/>
    <n v="24"/>
    <n v="5"/>
  </r>
  <r>
    <x v="21"/>
    <x v="10"/>
    <x v="1"/>
    <m/>
    <n v="143"/>
    <n v="99"/>
    <n v="43"/>
    <n v="10"/>
    <n v="13"/>
    <n v="4"/>
  </r>
  <r>
    <x v="21"/>
    <x v="11"/>
    <x v="2"/>
    <m/>
    <n v="126"/>
    <n v="44"/>
    <n v="3"/>
    <n v="13"/>
    <n v="8"/>
    <n v="0"/>
  </r>
  <r>
    <x v="21"/>
    <x v="11"/>
    <x v="0"/>
    <m/>
    <n v="93"/>
    <n v="11"/>
    <n v="1"/>
    <n v="4"/>
    <n v="2"/>
    <n v="0"/>
  </r>
  <r>
    <x v="21"/>
    <x v="11"/>
    <x v="1"/>
    <m/>
    <n v="83"/>
    <n v="16"/>
    <n v="2"/>
    <n v="9"/>
    <n v="2"/>
    <n v="0"/>
  </r>
  <r>
    <x v="21"/>
    <x v="18"/>
    <x v="1"/>
    <m/>
    <n v="209"/>
    <n v="23"/>
    <n v="8"/>
    <n v="14"/>
    <n v="6"/>
    <n v="0"/>
  </r>
  <r>
    <x v="21"/>
    <x v="18"/>
    <x v="2"/>
    <m/>
    <n v="257"/>
    <n v="52"/>
    <n v="6"/>
    <n v="9"/>
    <n v="12"/>
    <n v="3"/>
  </r>
  <r>
    <x v="22"/>
    <x v="3"/>
    <x v="2"/>
    <m/>
    <n v="191"/>
    <n v="37"/>
    <n v="23"/>
    <n v="10"/>
    <n v="14"/>
    <n v="4"/>
  </r>
  <r>
    <x v="22"/>
    <x v="3"/>
    <x v="1"/>
    <m/>
    <n v="195"/>
    <n v="43"/>
    <n v="8"/>
    <n v="11"/>
    <n v="9"/>
    <n v="13"/>
  </r>
  <r>
    <x v="22"/>
    <x v="3"/>
    <x v="1"/>
    <m/>
    <n v="174"/>
    <n v="44"/>
    <n v="3"/>
    <n v="11"/>
    <n v="7"/>
    <n v="3"/>
  </r>
  <r>
    <x v="22"/>
    <x v="15"/>
    <x v="1"/>
    <m/>
    <n v="199"/>
    <n v="44"/>
    <n v="4"/>
    <n v="4"/>
    <n v="7"/>
    <n v="3"/>
  </r>
  <r>
    <x v="22"/>
    <x v="15"/>
    <x v="1"/>
    <m/>
    <n v="117"/>
    <n v="19"/>
    <n v="9"/>
    <n v="4"/>
    <n v="7"/>
    <n v="4"/>
  </r>
  <r>
    <x v="22"/>
    <x v="15"/>
    <x v="0"/>
    <m/>
    <n v="99"/>
    <n v="13"/>
    <n v="0"/>
    <n v="0"/>
    <n v="0"/>
    <n v="0"/>
  </r>
  <r>
    <x v="23"/>
    <x v="9"/>
    <x v="0"/>
    <m/>
    <n v="212"/>
    <n v="56"/>
    <n v="10"/>
    <n v="43"/>
    <n v="46"/>
    <n v="10"/>
  </r>
  <r>
    <x v="23"/>
    <x v="9"/>
    <x v="1"/>
    <m/>
    <n v="150"/>
    <n v="44"/>
    <n v="8"/>
    <n v="6"/>
    <n v="11"/>
    <n v="0"/>
  </r>
  <r>
    <x v="23"/>
    <x v="9"/>
    <x v="2"/>
    <m/>
    <n v="85"/>
    <n v="10"/>
    <n v="14"/>
    <n v="2"/>
    <n v="5"/>
    <n v="0"/>
  </r>
  <r>
    <x v="23"/>
    <x v="16"/>
    <x v="1"/>
    <m/>
    <n v="67"/>
    <n v="16"/>
    <n v="-10"/>
    <n v="10"/>
    <n v="5"/>
    <n v="0"/>
  </r>
  <r>
    <x v="23"/>
    <x v="16"/>
    <x v="2"/>
    <m/>
    <n v="95"/>
    <n v="31"/>
    <n v="7"/>
    <n v="22"/>
    <n v="8"/>
    <n v="5"/>
  </r>
  <r>
    <x v="23"/>
    <x v="16"/>
    <x v="1"/>
    <m/>
    <n v="57"/>
    <n v="22"/>
    <n v="5"/>
    <n v="15"/>
    <n v="7"/>
    <n v="0"/>
  </r>
  <r>
    <x v="24"/>
    <x v="7"/>
    <x v="0"/>
    <m/>
    <n v="182"/>
    <n v="62"/>
    <n v="9"/>
    <n v="13"/>
    <n v="64"/>
    <n v="1"/>
  </r>
  <r>
    <x v="24"/>
    <x v="11"/>
    <x v="2"/>
    <m/>
    <n v="244"/>
    <n v="31"/>
    <n v="0"/>
    <n v="14"/>
    <n v="8"/>
    <n v="0"/>
  </r>
  <r>
    <x v="24"/>
    <x v="11"/>
    <x v="0"/>
    <m/>
    <n v="257"/>
    <n v="52"/>
    <n v="6"/>
    <n v="16"/>
    <n v="22"/>
    <n v="6"/>
  </r>
  <r>
    <x v="24"/>
    <x v="11"/>
    <x v="1"/>
    <m/>
    <n v="98"/>
    <n v="26"/>
    <n v="7"/>
    <n v="11"/>
    <n v="19"/>
    <n v="0"/>
  </r>
  <r>
    <x v="24"/>
    <x v="7"/>
    <x v="1"/>
    <m/>
    <n v="273"/>
    <n v="64"/>
    <n v="16"/>
    <n v="75"/>
    <n v="12"/>
    <n v="1"/>
  </r>
  <r>
    <x v="24"/>
    <x v="7"/>
    <x v="2"/>
    <m/>
    <n v="130"/>
    <n v="24"/>
    <n v="1"/>
    <n v="6"/>
    <n v="12"/>
    <n v="0"/>
  </r>
  <r>
    <x v="24"/>
    <x v="14"/>
    <x v="1"/>
    <m/>
    <n v="239"/>
    <n v="78"/>
    <n v="3"/>
    <n v="14"/>
    <n v="45"/>
    <n v="0"/>
  </r>
  <r>
    <x v="24"/>
    <x v="14"/>
    <x v="1"/>
    <m/>
    <n v="193"/>
    <n v="28"/>
    <n v="9"/>
    <n v="7"/>
    <n v="12"/>
    <n v="0"/>
  </r>
  <r>
    <x v="24"/>
    <x v="14"/>
    <x v="1"/>
    <m/>
    <n v="205"/>
    <n v="39"/>
    <n v="6"/>
    <n v="47"/>
    <n v="72"/>
    <n v="8"/>
  </r>
  <r>
    <x v="24"/>
    <x v="2"/>
    <x v="2"/>
    <m/>
    <n v="105"/>
    <n v="14"/>
    <n v="7"/>
    <n v="34"/>
    <n v="12"/>
    <n v="9"/>
  </r>
  <r>
    <x v="24"/>
    <x v="2"/>
    <x v="1"/>
    <m/>
    <n v="175"/>
    <n v="35"/>
    <n v="12"/>
    <n v="11"/>
    <n v="8"/>
    <n v="0"/>
  </r>
  <r>
    <x v="24"/>
    <x v="2"/>
    <x v="1"/>
    <m/>
    <n v="169"/>
    <n v="26"/>
    <n v="15"/>
    <n v="8"/>
    <n v="3"/>
    <n v="0"/>
  </r>
  <r>
    <x v="25"/>
    <x v="4"/>
    <x v="1"/>
    <m/>
    <n v="199"/>
    <n v="44"/>
    <n v="9"/>
    <n v="31"/>
    <n v="49"/>
    <n v="2"/>
  </r>
  <r>
    <x v="25"/>
    <x v="4"/>
    <x v="1"/>
    <m/>
    <n v="163"/>
    <n v="36"/>
    <n v="7"/>
    <n v="9"/>
    <n v="18"/>
    <n v="0"/>
  </r>
  <r>
    <x v="25"/>
    <x v="4"/>
    <x v="2"/>
    <m/>
    <n v="241"/>
    <n v="19"/>
    <n v="5"/>
    <n v="9"/>
    <n v="20"/>
    <n v="0"/>
  </r>
  <r>
    <x v="25"/>
    <x v="0"/>
    <x v="1"/>
    <m/>
    <n v="201"/>
    <n v="33"/>
    <n v="12"/>
    <n v="21"/>
    <n v="41"/>
    <n v="2"/>
  </r>
  <r>
    <x v="25"/>
    <x v="0"/>
    <x v="1"/>
    <m/>
    <n v="264"/>
    <n v="77"/>
    <n v="20"/>
    <n v="28"/>
    <n v="39"/>
    <n v="4"/>
  </r>
  <r>
    <x v="25"/>
    <x v="5"/>
    <x v="0"/>
    <m/>
    <n v="45"/>
    <n v="12"/>
    <n v="0"/>
    <n v="2"/>
    <n v="1"/>
    <n v="0"/>
  </r>
  <r>
    <x v="25"/>
    <x v="5"/>
    <x v="1"/>
    <m/>
    <n v="461"/>
    <n v="98"/>
    <n v="0"/>
    <n v="28"/>
    <n v="36"/>
    <n v="8"/>
  </r>
  <r>
    <x v="25"/>
    <x v="5"/>
    <x v="1"/>
    <m/>
    <n v="172"/>
    <n v="22"/>
    <n v="0"/>
    <n v="5"/>
    <n v="5"/>
    <n v="0"/>
  </r>
  <r>
    <x v="25"/>
    <x v="10"/>
    <x v="0"/>
    <m/>
    <n v="204"/>
    <n v="56"/>
    <n v="11"/>
    <n v="80"/>
    <n v="52"/>
    <n v="32"/>
  </r>
  <r>
    <x v="25"/>
    <x v="10"/>
    <x v="2"/>
    <m/>
    <n v="104"/>
    <n v="37"/>
    <n v="7"/>
    <n v="10"/>
    <n v="17"/>
    <n v="2"/>
  </r>
  <r>
    <x v="25"/>
    <x v="10"/>
    <x v="1"/>
    <m/>
    <n v="98"/>
    <n v="18"/>
    <n v="0"/>
    <n v="0"/>
    <n v="0"/>
    <n v="0"/>
  </r>
  <r>
    <x v="25"/>
    <x v="0"/>
    <x v="1"/>
    <m/>
    <n v="278"/>
    <n v="75"/>
    <n v="12"/>
    <n v="25"/>
    <n v="41"/>
    <n v="1"/>
  </r>
  <r>
    <x v="26"/>
    <x v="13"/>
    <x v="1"/>
    <m/>
    <n v="129"/>
    <n v="24"/>
    <n v="0"/>
    <n v="22"/>
    <n v="13"/>
    <n v="0"/>
  </r>
  <r>
    <x v="26"/>
    <x v="13"/>
    <x v="2"/>
    <m/>
    <n v="124"/>
    <n v="22"/>
    <n v="5"/>
    <n v="28"/>
    <n v="31"/>
    <n v="1"/>
  </r>
  <r>
    <x v="26"/>
    <x v="13"/>
    <x v="1"/>
    <m/>
    <n v="190"/>
    <n v="39"/>
    <n v="1"/>
    <n v="26"/>
    <n v="1"/>
    <n v="0"/>
  </r>
  <r>
    <x v="26"/>
    <x v="17"/>
    <x v="1"/>
    <m/>
    <n v="178"/>
    <n v="35"/>
    <n v="5"/>
    <n v="11"/>
    <n v="3"/>
    <n v="2"/>
  </r>
  <r>
    <x v="26"/>
    <x v="17"/>
    <x v="1"/>
    <m/>
    <n v="126"/>
    <n v="27"/>
    <n v="3"/>
    <n v="11"/>
    <n v="44"/>
    <n v="7"/>
  </r>
  <r>
    <x v="26"/>
    <x v="17"/>
    <x v="1"/>
    <m/>
    <n v="193"/>
    <n v="37"/>
    <n v="8"/>
    <n v="44"/>
    <n v="20"/>
    <n v="3"/>
  </r>
  <r>
    <x v="26"/>
    <x v="12"/>
    <x v="1"/>
    <m/>
    <n v="199"/>
    <n v="37"/>
    <n v="29"/>
    <n v="76"/>
    <n v="15"/>
    <n v="68"/>
  </r>
  <r>
    <x v="26"/>
    <x v="12"/>
    <x v="1"/>
    <m/>
    <n v="276"/>
    <n v="89"/>
    <n v="10"/>
    <n v="58"/>
    <n v="114"/>
    <n v="31"/>
  </r>
  <r>
    <x v="26"/>
    <x v="12"/>
    <x v="1"/>
    <m/>
    <n v="219"/>
    <n v="82"/>
    <n v="10"/>
    <n v="38"/>
    <n v="37"/>
    <n v="5"/>
  </r>
  <r>
    <x v="27"/>
    <x v="8"/>
    <x v="1"/>
    <m/>
    <n v="216"/>
    <n v="36"/>
    <n v="1"/>
    <n v="24"/>
    <n v="19"/>
    <n v="2"/>
  </r>
  <r>
    <x v="27"/>
    <x v="8"/>
    <x v="0"/>
    <m/>
    <n v="337"/>
    <n v="62"/>
    <n v="4"/>
    <n v="80"/>
    <n v="44"/>
    <n v="1"/>
  </r>
  <r>
    <x v="27"/>
    <x v="8"/>
    <x v="1"/>
    <m/>
    <n v="294"/>
    <n v="65"/>
    <n v="4"/>
    <n v="61"/>
    <n v="54"/>
    <n v="7"/>
  </r>
  <r>
    <x v="28"/>
    <x v="16"/>
    <x v="2"/>
    <m/>
    <n v="188"/>
    <n v="28"/>
    <n v="6"/>
    <n v="45"/>
    <n v="13"/>
    <n v="6"/>
  </r>
  <r>
    <x v="28"/>
    <x v="12"/>
    <x v="1"/>
    <m/>
    <n v="191"/>
    <n v="29"/>
    <n v="8"/>
    <n v="3"/>
    <n v="5"/>
    <n v="0"/>
  </r>
  <r>
    <x v="28"/>
    <x v="12"/>
    <x v="0"/>
    <m/>
    <n v="198"/>
    <n v="23"/>
    <n v="9"/>
    <n v="7"/>
    <n v="4"/>
    <n v="0"/>
  </r>
  <r>
    <x v="28"/>
    <x v="12"/>
    <x v="1"/>
    <m/>
    <n v="199"/>
    <n v="27"/>
    <n v="8"/>
    <n v="8"/>
    <n v="5"/>
    <n v="2"/>
  </r>
  <r>
    <x v="28"/>
    <x v="16"/>
    <x v="1"/>
    <m/>
    <n v="206"/>
    <n v="27"/>
    <n v="10"/>
    <n v="12"/>
    <n v="3"/>
    <n v="0"/>
  </r>
  <r>
    <x v="28"/>
    <x v="16"/>
    <x v="1"/>
    <m/>
    <n v="227"/>
    <n v="52"/>
    <n v="7"/>
    <n v="9"/>
    <n v="12"/>
    <n v="0"/>
  </r>
  <r>
    <x v="29"/>
    <x v="5"/>
    <x v="0"/>
    <m/>
    <n v="18"/>
    <n v="5"/>
    <n v="1"/>
    <n v="0"/>
    <n v="2"/>
    <n v="0"/>
  </r>
  <r>
    <x v="29"/>
    <x v="5"/>
    <x v="1"/>
    <m/>
    <n v="197"/>
    <n v="45"/>
    <n v="51"/>
    <n v="21"/>
    <n v="22"/>
    <n v="3"/>
  </r>
  <r>
    <x v="29"/>
    <x v="17"/>
    <x v="1"/>
    <m/>
    <n v="161"/>
    <n v="52"/>
    <n v="5"/>
    <n v="19"/>
    <n v="35"/>
    <n v="2"/>
  </r>
  <r>
    <x v="29"/>
    <x v="17"/>
    <x v="1"/>
    <m/>
    <n v="220"/>
    <n v="41"/>
    <n v="7"/>
    <n v="16"/>
    <n v="12"/>
    <n v="0"/>
  </r>
  <r>
    <x v="29"/>
    <x v="17"/>
    <x v="1"/>
    <m/>
    <n v="230"/>
    <n v="56"/>
    <n v="4"/>
    <n v="66"/>
    <n v="68"/>
    <n v="5"/>
  </r>
  <r>
    <x v="29"/>
    <x v="17"/>
    <x v="1"/>
    <m/>
    <n v="161"/>
    <n v="52"/>
    <n v="5"/>
    <n v="19"/>
    <n v="35"/>
    <n v="2"/>
  </r>
  <r>
    <x v="29"/>
    <x v="2"/>
    <x v="2"/>
    <m/>
    <n v="229"/>
    <n v="52"/>
    <n v="9"/>
    <n v="12"/>
    <n v="16"/>
    <n v="0"/>
  </r>
  <r>
    <x v="29"/>
    <x v="2"/>
    <x v="1"/>
    <m/>
    <n v="92"/>
    <n v="35"/>
    <n v="4"/>
    <n v="25"/>
    <n v="11"/>
    <n v="2"/>
  </r>
  <r>
    <x v="29"/>
    <x v="2"/>
    <x v="1"/>
    <m/>
    <n v="139"/>
    <n v="25"/>
    <n v="3"/>
    <n v="12"/>
    <n v="3"/>
    <n v="0"/>
  </r>
  <r>
    <x v="30"/>
    <x v="10"/>
    <x v="1"/>
    <m/>
    <n v="410"/>
    <n v="78"/>
    <n v="9"/>
    <n v="18"/>
    <n v="13"/>
    <n v="1"/>
  </r>
  <r>
    <x v="30"/>
    <x v="10"/>
    <x v="1"/>
    <m/>
    <n v="373"/>
    <n v="96"/>
    <n v="21"/>
    <n v="22"/>
    <n v="17"/>
    <n v="2"/>
  </r>
  <r>
    <x v="30"/>
    <x v="10"/>
    <x v="1"/>
    <m/>
    <n v="265"/>
    <n v="75"/>
    <n v="20"/>
    <n v="20"/>
    <n v="21"/>
    <n v="1"/>
  </r>
  <r>
    <x v="30"/>
    <x v="11"/>
    <x v="0"/>
    <m/>
    <n v="98"/>
    <n v="23"/>
    <n v="0"/>
    <n v="5"/>
    <n v="4"/>
    <n v="0"/>
  </r>
  <r>
    <x v="30"/>
    <x v="11"/>
    <x v="1"/>
    <m/>
    <n v="210"/>
    <n v="101"/>
    <n v="3"/>
    <n v="16"/>
    <n v="24"/>
    <n v="2"/>
  </r>
  <r>
    <x v="30"/>
    <x v="11"/>
    <x v="2"/>
    <m/>
    <n v="599"/>
    <n v="163"/>
    <n v="0"/>
    <n v="49"/>
    <n v="43"/>
    <n v="6"/>
  </r>
  <r>
    <x v="30"/>
    <x v="18"/>
    <x v="0"/>
    <m/>
    <n v="159"/>
    <n v="28"/>
    <n v="6"/>
    <n v="18"/>
    <n v="16"/>
    <n v="2"/>
  </r>
  <r>
    <x v="30"/>
    <x v="18"/>
    <x v="2"/>
    <m/>
    <n v="75"/>
    <n v="21"/>
    <n v="3"/>
    <n v="7"/>
    <n v="8"/>
    <n v="1"/>
  </r>
  <r>
    <x v="30"/>
    <x v="18"/>
    <x v="1"/>
    <m/>
    <n v="57"/>
    <n v="25"/>
    <n v="4"/>
    <n v="11"/>
    <n v="3"/>
    <n v="2"/>
  </r>
  <r>
    <x v="30"/>
    <x v="3"/>
    <x v="2"/>
    <m/>
    <n v="138"/>
    <n v="24"/>
    <n v="8"/>
    <n v="24"/>
    <n v="3"/>
    <n v="0"/>
  </r>
  <r>
    <x v="30"/>
    <x v="3"/>
    <x v="1"/>
    <m/>
    <n v="74"/>
    <n v="43"/>
    <n v="12"/>
    <n v="4"/>
    <n v="4"/>
    <n v="0"/>
  </r>
  <r>
    <x v="30"/>
    <x v="3"/>
    <x v="1"/>
    <m/>
    <n v="45"/>
    <n v="5"/>
    <n v="11"/>
    <n v="1"/>
    <n v="0"/>
    <n v="0"/>
  </r>
  <r>
    <x v="31"/>
    <x v="1"/>
    <x v="1"/>
    <m/>
    <n v="94"/>
    <n v="40"/>
    <n v="0"/>
    <n v="27"/>
    <n v="8"/>
    <n v="0"/>
  </r>
  <r>
    <x v="31"/>
    <x v="1"/>
    <x v="2"/>
    <m/>
    <n v="178"/>
    <n v="42"/>
    <n v="10"/>
    <n v="35"/>
    <n v="20"/>
    <n v="5"/>
  </r>
  <r>
    <x v="31"/>
    <x v="1"/>
    <x v="0"/>
    <m/>
    <n v="199"/>
    <n v="29"/>
    <n v="11"/>
    <n v="143"/>
    <n v="35"/>
    <n v="10"/>
  </r>
  <r>
    <x v="31"/>
    <x v="0"/>
    <x v="1"/>
    <m/>
    <n v="263"/>
    <n v="94"/>
    <n v="12"/>
    <n v="14"/>
    <n v="44"/>
    <n v="20"/>
  </r>
  <r>
    <x v="31"/>
    <x v="0"/>
    <x v="1"/>
    <m/>
    <n v="120"/>
    <n v="35"/>
    <n v="10"/>
    <n v="24"/>
    <n v="30"/>
    <n v="10"/>
  </r>
  <r>
    <x v="31"/>
    <x v="0"/>
    <x v="1"/>
    <m/>
    <n v="234"/>
    <n v="70"/>
    <n v="11"/>
    <n v="22"/>
    <n v="37"/>
    <n v="10"/>
  </r>
  <r>
    <x v="31"/>
    <x v="4"/>
    <x v="1"/>
    <m/>
    <n v="118"/>
    <n v="14"/>
    <n v="21"/>
    <n v="17"/>
    <n v="22"/>
    <n v="2"/>
  </r>
  <r>
    <x v="31"/>
    <x v="4"/>
    <x v="1"/>
    <m/>
    <n v="104"/>
    <n v="52"/>
    <n v="8"/>
    <n v="9"/>
    <n v="43"/>
    <n v="1"/>
  </r>
  <r>
    <x v="31"/>
    <x v="4"/>
    <x v="1"/>
    <m/>
    <n v="138"/>
    <n v="21"/>
    <n v="8"/>
    <n v="8"/>
    <n v="7"/>
    <n v="1"/>
  </r>
  <r>
    <x v="31"/>
    <x v="5"/>
    <x v="1"/>
    <m/>
    <n v="301"/>
    <n v="166"/>
    <n v="7"/>
    <n v="64"/>
    <n v="78"/>
    <n v="8"/>
  </r>
  <r>
    <x v="31"/>
    <x v="5"/>
    <x v="1"/>
    <m/>
    <n v="63"/>
    <n v="13"/>
    <n v="0"/>
    <n v="10"/>
    <n v="10"/>
    <n v="1"/>
  </r>
  <r>
    <x v="31"/>
    <x v="5"/>
    <x v="1"/>
    <m/>
    <n v="137"/>
    <n v="24"/>
    <n v="3"/>
    <n v="6"/>
    <n v="1"/>
    <n v="0"/>
  </r>
  <r>
    <x v="32"/>
    <x v="12"/>
    <x v="1"/>
    <m/>
    <n v="175"/>
    <n v="39"/>
    <n v="9"/>
    <n v="15"/>
    <n v="9"/>
    <n v="16"/>
  </r>
  <r>
    <x v="32"/>
    <x v="12"/>
    <x v="1"/>
    <m/>
    <n v="150"/>
    <n v="32"/>
    <n v="9"/>
    <n v="34"/>
    <n v="12"/>
    <n v="20"/>
  </r>
  <r>
    <x v="32"/>
    <x v="12"/>
    <x v="1"/>
    <m/>
    <n v="138"/>
    <n v="25"/>
    <n v="9"/>
    <n v="10"/>
    <n v="7"/>
    <n v="11"/>
  </r>
  <r>
    <x v="32"/>
    <x v="13"/>
    <x v="1"/>
    <m/>
    <n v="223"/>
    <n v="29"/>
    <n v="7"/>
    <n v="13"/>
    <n v="11"/>
    <n v="0"/>
  </r>
  <r>
    <x v="32"/>
    <x v="13"/>
    <x v="1"/>
    <m/>
    <n v="141"/>
    <n v="36"/>
    <n v="11"/>
    <n v="30"/>
    <n v="13"/>
    <n v="0"/>
  </r>
  <r>
    <x v="32"/>
    <x v="13"/>
    <x v="1"/>
    <m/>
    <n v="116"/>
    <n v="21"/>
    <n v="11"/>
    <n v="3"/>
    <n v="0"/>
    <n v="0"/>
  </r>
  <r>
    <x v="32"/>
    <x v="18"/>
    <x v="1"/>
    <m/>
    <n v="34"/>
    <n v="15"/>
    <n v="3"/>
    <n v="2"/>
    <n v="11"/>
    <n v="1"/>
  </r>
  <r>
    <x v="32"/>
    <x v="18"/>
    <x v="1"/>
    <m/>
    <n v="156"/>
    <n v="28"/>
    <n v="9"/>
    <n v="2"/>
    <n v="6"/>
    <n v="0"/>
  </r>
  <r>
    <x v="32"/>
    <x v="18"/>
    <x v="2"/>
    <m/>
    <n v="192"/>
    <n v="56"/>
    <n v="5"/>
    <n v="11"/>
    <n v="27"/>
    <n v="4"/>
  </r>
  <r>
    <x v="33"/>
    <x v="8"/>
    <x v="1"/>
    <m/>
    <n v="142"/>
    <n v="35"/>
    <n v="3"/>
    <n v="27"/>
    <n v="28"/>
    <n v="0"/>
  </r>
  <r>
    <x v="33"/>
    <x v="8"/>
    <x v="1"/>
    <m/>
    <n v="205"/>
    <n v="35"/>
    <n v="0"/>
    <n v="42"/>
    <n v="45"/>
    <n v="1"/>
  </r>
  <r>
    <x v="33"/>
    <x v="8"/>
    <x v="1"/>
    <m/>
    <n v="232"/>
    <n v="36"/>
    <n v="6"/>
    <n v="48"/>
    <n v="52"/>
    <n v="2"/>
  </r>
  <r>
    <x v="33"/>
    <x v="14"/>
    <x v="2"/>
    <m/>
    <n v="194"/>
    <n v="44"/>
    <n v="4"/>
    <n v="32"/>
    <n v="54"/>
    <n v="10"/>
  </r>
  <r>
    <x v="33"/>
    <x v="14"/>
    <x v="1"/>
    <m/>
    <n v="194"/>
    <n v="42"/>
    <n v="10"/>
    <n v="19"/>
    <n v="14"/>
    <n v="4"/>
  </r>
  <r>
    <x v="33"/>
    <x v="14"/>
    <x v="0"/>
    <m/>
    <n v="79"/>
    <n v="24"/>
    <n v="8"/>
    <n v="35"/>
    <n v="20"/>
    <n v="9"/>
  </r>
  <r>
    <x v="33"/>
    <x v="16"/>
    <x v="1"/>
    <m/>
    <n v="162"/>
    <n v="65"/>
    <n v="2"/>
    <n v="4"/>
    <n v="7"/>
    <n v="0"/>
  </r>
  <r>
    <x v="33"/>
    <x v="16"/>
    <x v="2"/>
    <m/>
    <n v="289"/>
    <n v="7"/>
    <n v="1"/>
    <n v="13"/>
    <n v="14"/>
    <n v="4"/>
  </r>
  <r>
    <x v="33"/>
    <x v="16"/>
    <x v="1"/>
    <m/>
    <n v="289"/>
    <n v="77"/>
    <n v="0"/>
    <n v="16"/>
    <n v="5"/>
    <n v="0"/>
  </r>
  <r>
    <x v="34"/>
    <x v="12"/>
    <x v="1"/>
    <m/>
    <n v="162"/>
    <n v="41"/>
    <n v="3"/>
    <n v="7"/>
    <n v="9"/>
    <n v="0"/>
  </r>
  <r>
    <x v="34"/>
    <x v="12"/>
    <x v="1"/>
    <m/>
    <n v="200"/>
    <n v="51"/>
    <n v="4"/>
    <n v="14"/>
    <n v="4"/>
    <n v="0"/>
  </r>
  <r>
    <x v="34"/>
    <x v="12"/>
    <x v="0"/>
    <m/>
    <n v="232"/>
    <n v="79"/>
    <n v="6"/>
    <n v="20"/>
    <n v="19"/>
    <n v="0"/>
  </r>
  <r>
    <x v="34"/>
    <x v="0"/>
    <x v="1"/>
    <m/>
    <n v="165"/>
    <n v="39"/>
    <n v="14"/>
    <n v="25"/>
    <n v="36"/>
    <n v="10"/>
  </r>
  <r>
    <x v="34"/>
    <x v="0"/>
    <x v="0"/>
    <m/>
    <n v="191"/>
    <n v="40"/>
    <n v="10"/>
    <n v="20"/>
    <n v="30"/>
    <n v="9"/>
  </r>
  <r>
    <x v="34"/>
    <x v="0"/>
    <x v="1"/>
    <m/>
    <n v="127"/>
    <n v="46"/>
    <n v="14"/>
    <n v="17"/>
    <n v="39"/>
    <n v="8"/>
  </r>
  <r>
    <x v="34"/>
    <x v="18"/>
    <x v="0"/>
    <m/>
    <n v="27"/>
    <n v="7"/>
    <n v="3"/>
    <n v="2"/>
    <n v="4"/>
    <n v="0"/>
  </r>
  <r>
    <x v="34"/>
    <x v="18"/>
    <x v="1"/>
    <m/>
    <n v="33"/>
    <n v="11"/>
    <n v="0"/>
    <n v="3"/>
    <n v="5"/>
    <n v="0"/>
  </r>
  <r>
    <x v="34"/>
    <x v="18"/>
    <x v="2"/>
    <m/>
    <n v="91"/>
    <n v="22"/>
    <n v="6"/>
    <n v="10"/>
    <n v="17"/>
    <n v="1"/>
  </r>
  <r>
    <x v="35"/>
    <x v="6"/>
    <x v="1"/>
    <m/>
    <n v="256"/>
    <n v="35"/>
    <n v="6"/>
    <n v="62"/>
    <n v="28"/>
    <n v="10"/>
  </r>
  <r>
    <x v="35"/>
    <x v="6"/>
    <x v="1"/>
    <m/>
    <n v="169"/>
    <n v="16"/>
    <n v="6"/>
    <n v="6"/>
    <n v="9"/>
    <n v="0"/>
  </r>
  <r>
    <x v="35"/>
    <x v="6"/>
    <x v="2"/>
    <m/>
    <n v="356"/>
    <n v="48"/>
    <n v="2"/>
    <n v="80"/>
    <n v="62"/>
    <n v="3"/>
  </r>
  <r>
    <x v="35"/>
    <x v="2"/>
    <x v="1"/>
    <m/>
    <n v="150"/>
    <n v="65"/>
    <n v="16"/>
    <n v="13"/>
    <n v="17"/>
    <n v="2"/>
  </r>
  <r>
    <x v="35"/>
    <x v="2"/>
    <x v="2"/>
    <m/>
    <n v="307"/>
    <n v="58"/>
    <n v="20"/>
    <n v="109"/>
    <n v="16"/>
    <n v="1"/>
  </r>
  <r>
    <x v="35"/>
    <x v="2"/>
    <x v="1"/>
    <m/>
    <n v="45"/>
    <n v="48"/>
    <n v="5"/>
    <n v="32"/>
    <n v="41"/>
    <n v="5"/>
  </r>
  <r>
    <x v="36"/>
    <x v="9"/>
    <x v="2"/>
    <m/>
    <n v="130"/>
    <n v="56"/>
    <n v="10"/>
    <n v="0"/>
    <n v="0"/>
    <n v="0"/>
  </r>
  <r>
    <x v="36"/>
    <x v="9"/>
    <x v="0"/>
    <m/>
    <n v="59"/>
    <n v="39"/>
    <n v="5"/>
    <n v="24"/>
    <n v="48"/>
    <n v="4"/>
  </r>
  <r>
    <x v="36"/>
    <x v="9"/>
    <x v="1"/>
    <m/>
    <n v="121"/>
    <n v="40"/>
    <n v="1"/>
    <n v="5"/>
    <n v="13"/>
    <n v="1"/>
  </r>
  <r>
    <x v="36"/>
    <x v="8"/>
    <x v="1"/>
    <m/>
    <n v="208"/>
    <n v="39"/>
    <n v="8"/>
    <n v="24"/>
    <n v="24"/>
    <n v="1"/>
  </r>
  <r>
    <x v="36"/>
    <x v="8"/>
    <x v="1"/>
    <m/>
    <n v="151"/>
    <n v="21"/>
    <n v="1"/>
    <n v="8"/>
    <n v="12"/>
    <n v="1"/>
  </r>
  <r>
    <x v="36"/>
    <x v="8"/>
    <x v="0"/>
    <m/>
    <n v="145"/>
    <n v="24"/>
    <n v="8"/>
    <n v="25"/>
    <n v="21"/>
    <n v="2"/>
  </r>
  <r>
    <x v="37"/>
    <x v="3"/>
    <x v="1"/>
    <m/>
    <n v="170"/>
    <n v="41"/>
    <n v="5"/>
    <n v="25"/>
    <n v="18"/>
    <n v="0"/>
  </r>
  <r>
    <x v="37"/>
    <x v="3"/>
    <x v="2"/>
    <m/>
    <n v="187"/>
    <n v="32"/>
    <n v="3"/>
    <n v="10"/>
    <n v="3"/>
    <n v="0"/>
  </r>
  <r>
    <x v="37"/>
    <x v="3"/>
    <x v="1"/>
    <m/>
    <n v="111"/>
    <n v="28"/>
    <n v="10"/>
    <n v="1"/>
    <n v="0"/>
    <n v="0"/>
  </r>
  <r>
    <x v="37"/>
    <x v="13"/>
    <x v="1"/>
    <m/>
    <n v="29"/>
    <n v="13"/>
    <n v="2"/>
    <n v="1"/>
    <n v="2"/>
    <n v="0"/>
  </r>
  <r>
    <x v="37"/>
    <x v="13"/>
    <x v="1"/>
    <m/>
    <n v="107"/>
    <n v="27"/>
    <n v="9"/>
    <n v="11"/>
    <n v="7"/>
    <n v="0"/>
  </r>
  <r>
    <x v="37"/>
    <x v="13"/>
    <x v="2"/>
    <m/>
    <n v="270"/>
    <n v="30"/>
    <n v="7"/>
    <n v="35"/>
    <n v="38"/>
    <n v="0"/>
  </r>
  <r>
    <x v="38"/>
    <x v="7"/>
    <x v="1"/>
    <m/>
    <n v="94"/>
    <n v="27"/>
    <n v="7"/>
    <n v="14"/>
    <n v="4"/>
    <n v="0"/>
  </r>
  <r>
    <x v="38"/>
    <x v="7"/>
    <x v="1"/>
    <m/>
    <n v="183"/>
    <n v="57"/>
    <n v="13"/>
    <n v="31"/>
    <n v="21"/>
    <n v="1"/>
  </r>
  <r>
    <x v="38"/>
    <x v="7"/>
    <x v="1"/>
    <m/>
    <n v="132"/>
    <n v="48"/>
    <n v="20"/>
    <n v="21"/>
    <n v="4"/>
    <n v="0"/>
  </r>
  <r>
    <x v="38"/>
    <x v="13"/>
    <x v="1"/>
    <m/>
    <n v="202"/>
    <n v="48"/>
    <n v="4"/>
    <n v="30"/>
    <n v="33"/>
    <n v="7"/>
  </r>
  <r>
    <x v="38"/>
    <x v="17"/>
    <x v="1"/>
    <m/>
    <n v="297"/>
    <n v="58"/>
    <n v="7"/>
    <n v="90"/>
    <n v="68"/>
    <n v="3"/>
  </r>
  <r>
    <x v="38"/>
    <x v="17"/>
    <x v="1"/>
    <m/>
    <n v="163"/>
    <n v="17"/>
    <n v="0"/>
    <n v="13"/>
    <n v="9"/>
    <n v="1"/>
  </r>
  <r>
    <x v="39"/>
    <x v="12"/>
    <x v="1"/>
    <m/>
    <n v="41"/>
    <n v="28"/>
    <n v="13"/>
    <n v="0"/>
    <n v="4"/>
    <n v="0"/>
  </r>
  <r>
    <x v="39"/>
    <x v="12"/>
    <x v="0"/>
    <m/>
    <n v="88"/>
    <n v="54"/>
    <n v="13"/>
    <n v="4"/>
    <n v="5"/>
    <n v="0"/>
  </r>
  <r>
    <x v="39"/>
    <x v="12"/>
    <x v="1"/>
    <m/>
    <n v="170"/>
    <n v="46"/>
    <n v="7"/>
    <n v="5"/>
    <n v="8"/>
    <n v="0"/>
  </r>
  <r>
    <x v="39"/>
    <x v="16"/>
    <x v="1"/>
    <m/>
    <n v="189"/>
    <n v="63"/>
    <n v="9"/>
    <n v="17"/>
    <n v="23"/>
    <n v="2"/>
  </r>
  <r>
    <x v="39"/>
    <x v="16"/>
    <x v="1"/>
    <m/>
    <n v="175"/>
    <n v="61"/>
    <n v="16"/>
    <n v="6"/>
    <n v="6"/>
    <n v="1"/>
  </r>
  <r>
    <x v="39"/>
    <x v="16"/>
    <x v="2"/>
    <m/>
    <n v="139"/>
    <n v="66"/>
    <n v="5"/>
    <n v="38"/>
    <n v="44"/>
    <n v="3"/>
  </r>
  <r>
    <x v="40"/>
    <x v="11"/>
    <x v="1"/>
    <m/>
    <n v="313"/>
    <n v="50"/>
    <n v="2"/>
    <n v="14"/>
    <n v="10"/>
    <n v="2"/>
  </r>
  <r>
    <x v="40"/>
    <x v="11"/>
    <x v="2"/>
    <m/>
    <n v="270"/>
    <n v="55"/>
    <n v="12"/>
    <n v="10"/>
    <n v="10"/>
    <n v="2"/>
  </r>
  <r>
    <x v="40"/>
    <x v="11"/>
    <x v="0"/>
    <m/>
    <n v="80"/>
    <n v="25"/>
    <n v="9"/>
    <n v="2"/>
    <n v="3"/>
    <n v="0"/>
  </r>
  <r>
    <x v="40"/>
    <x v="1"/>
    <x v="1"/>
    <m/>
    <n v="92"/>
    <n v="43"/>
    <n v="9"/>
    <n v="17"/>
    <n v="24"/>
    <n v="4"/>
  </r>
  <r>
    <x v="40"/>
    <x v="1"/>
    <x v="0"/>
    <m/>
    <n v="25"/>
    <n v="44"/>
    <n v="5"/>
    <n v="13"/>
    <n v="38"/>
    <n v="9"/>
  </r>
  <r>
    <x v="40"/>
    <x v="1"/>
    <x v="1"/>
    <m/>
    <n v="126"/>
    <n v="32"/>
    <n v="7"/>
    <n v="17"/>
    <n v="16"/>
    <n v="3"/>
  </r>
  <r>
    <x v="40"/>
    <x v="10"/>
    <x v="1"/>
    <m/>
    <n v="49"/>
    <n v="18"/>
    <n v="1"/>
    <n v="11"/>
    <n v="8"/>
    <n v="3"/>
  </r>
  <r>
    <x v="40"/>
    <x v="10"/>
    <x v="1"/>
    <m/>
    <n v="73"/>
    <n v="64"/>
    <n v="7"/>
    <n v="13"/>
    <n v="4"/>
    <n v="2"/>
  </r>
  <r>
    <x v="40"/>
    <x v="10"/>
    <x v="1"/>
    <m/>
    <n v="77"/>
    <n v="40"/>
    <n v="5"/>
    <n v="9"/>
    <n v="13"/>
    <n v="2"/>
  </r>
  <r>
    <x v="41"/>
    <x v="4"/>
    <x v="1"/>
    <m/>
    <n v="53"/>
    <n v="40"/>
    <n v="8"/>
    <n v="16"/>
    <n v="7"/>
    <n v="3"/>
  </r>
  <r>
    <x v="41"/>
    <x v="14"/>
    <x v="0"/>
    <m/>
    <n v="119"/>
    <n v="63"/>
    <n v="2"/>
    <n v="22"/>
    <n v="30"/>
    <n v="3"/>
  </r>
  <r>
    <x v="41"/>
    <x v="14"/>
    <x v="1"/>
    <m/>
    <n v="171"/>
    <n v="108"/>
    <n v="4"/>
    <n v="17"/>
    <n v="10"/>
    <n v="0"/>
  </r>
  <r>
    <x v="41"/>
    <x v="14"/>
    <x v="2"/>
    <m/>
    <n v="189"/>
    <n v="122"/>
    <n v="4"/>
    <n v="69"/>
    <n v="72"/>
    <n v="6"/>
  </r>
  <r>
    <x v="41"/>
    <x v="4"/>
    <x v="2"/>
    <m/>
    <n v="282"/>
    <n v="69"/>
    <n v="5"/>
    <n v="8"/>
    <n v="8"/>
    <n v="0"/>
  </r>
  <r>
    <x v="41"/>
    <x v="4"/>
    <x v="1"/>
    <m/>
    <n v="141"/>
    <n v="39"/>
    <n v="9"/>
    <n v="7"/>
    <n v="21"/>
    <n v="0"/>
  </r>
  <r>
    <x v="42"/>
    <x v="16"/>
    <x v="1"/>
    <m/>
    <n v="129"/>
    <n v="72"/>
    <n v="7"/>
    <n v="14"/>
    <n v="28"/>
    <n v="2"/>
  </r>
  <r>
    <x v="42"/>
    <x v="16"/>
    <x v="1"/>
    <m/>
    <n v="84"/>
    <n v="81"/>
    <n v="2"/>
    <n v="6"/>
    <n v="2"/>
    <n v="0"/>
  </r>
  <r>
    <x v="42"/>
    <x v="16"/>
    <x v="2"/>
    <m/>
    <n v="214"/>
    <n v="96"/>
    <n v="6"/>
    <n v="16"/>
    <n v="26"/>
    <n v="3"/>
  </r>
  <r>
    <x v="42"/>
    <x v="7"/>
    <x v="1"/>
    <m/>
    <n v="187"/>
    <n v="24"/>
    <n v="8"/>
    <n v="9"/>
    <n v="7"/>
    <n v="0"/>
  </r>
  <r>
    <x v="42"/>
    <x v="7"/>
    <x v="1"/>
    <m/>
    <n v="150"/>
    <n v="28"/>
    <n v="13"/>
    <n v="14"/>
    <n v="33"/>
    <n v="3"/>
  </r>
  <r>
    <x v="42"/>
    <x v="7"/>
    <x v="0"/>
    <m/>
    <n v="227"/>
    <n v="42"/>
    <n v="13"/>
    <n v="5"/>
    <n v="28"/>
    <n v="2"/>
  </r>
  <r>
    <x v="42"/>
    <x v="1"/>
    <x v="1"/>
    <m/>
    <n v="101"/>
    <n v="18"/>
    <n v="3"/>
    <n v="20"/>
    <n v="48"/>
    <n v="7"/>
  </r>
  <r>
    <x v="42"/>
    <x v="1"/>
    <x v="0"/>
    <m/>
    <n v="113"/>
    <n v="57"/>
    <n v="6"/>
    <n v="29"/>
    <n v="77"/>
    <n v="5"/>
  </r>
  <r>
    <x v="42"/>
    <x v="1"/>
    <x v="2"/>
    <m/>
    <n v="44"/>
    <n v="10"/>
    <n v="4"/>
    <n v="4"/>
    <n v="9"/>
    <n v="0"/>
  </r>
  <r>
    <x v="42"/>
    <x v="11"/>
    <x v="1"/>
    <m/>
    <n v="152"/>
    <n v="39"/>
    <n v="7"/>
    <n v="7"/>
    <n v="4"/>
    <n v="1"/>
  </r>
  <r>
    <x v="42"/>
    <x v="11"/>
    <x v="1"/>
    <m/>
    <n v="238"/>
    <n v="47"/>
    <n v="5"/>
    <n v="12"/>
    <n v="9"/>
    <n v="2"/>
  </r>
  <r>
    <x v="43"/>
    <x v="12"/>
    <x v="1"/>
    <m/>
    <n v="183"/>
    <n v="36"/>
    <n v="20"/>
    <n v="1"/>
    <n v="1"/>
    <n v="0"/>
  </r>
  <r>
    <x v="43"/>
    <x v="12"/>
    <x v="0"/>
    <m/>
    <n v="135"/>
    <n v="34"/>
    <n v="15"/>
    <n v="1"/>
    <n v="0"/>
    <n v="0"/>
  </r>
  <r>
    <x v="43"/>
    <x v="12"/>
    <x v="1"/>
    <m/>
    <n v="197"/>
    <n v="56"/>
    <n v="18"/>
    <n v="1"/>
    <n v="4"/>
    <n v="0"/>
  </r>
  <r>
    <x v="43"/>
    <x v="17"/>
    <x v="1"/>
    <m/>
    <n v="185"/>
    <n v="51"/>
    <n v="14"/>
    <n v="33"/>
    <n v="8"/>
    <n v="8"/>
  </r>
  <r>
    <x v="43"/>
    <x v="17"/>
    <x v="1"/>
    <m/>
    <n v="380"/>
    <n v="79"/>
    <n v="14"/>
    <n v="88"/>
    <n v="87"/>
    <n v="12"/>
  </r>
  <r>
    <x v="43"/>
    <x v="17"/>
    <x v="1"/>
    <m/>
    <n v="160"/>
    <n v="25"/>
    <n v="5"/>
    <n v="9"/>
    <n v="11"/>
    <n v="2"/>
  </r>
  <r>
    <x v="44"/>
    <x v="10"/>
    <x v="1"/>
    <m/>
    <n v="196"/>
    <n v="44"/>
    <n v="10"/>
    <n v="10"/>
    <n v="4"/>
    <n v="7"/>
  </r>
  <r>
    <x v="44"/>
    <x v="10"/>
    <x v="1"/>
    <m/>
    <n v="110"/>
    <n v="27"/>
    <n v="15"/>
    <n v="9"/>
    <n v="13"/>
    <n v="3"/>
  </r>
  <r>
    <x v="44"/>
    <x v="11"/>
    <x v="2"/>
    <m/>
    <n v="355"/>
    <n v="102"/>
    <n v="13"/>
    <n v="49"/>
    <n v="42"/>
    <n v="2"/>
  </r>
  <r>
    <x v="44"/>
    <x v="11"/>
    <x v="1"/>
    <m/>
    <n v="147"/>
    <n v="46"/>
    <n v="9"/>
    <n v="20"/>
    <n v="12"/>
    <n v="2"/>
  </r>
  <r>
    <x v="44"/>
    <x v="11"/>
    <x v="0"/>
    <m/>
    <n v="182"/>
    <n v="39"/>
    <n v="7"/>
    <n v="3"/>
    <n v="1"/>
    <n v="0"/>
  </r>
  <r>
    <x v="44"/>
    <x v="16"/>
    <x v="1"/>
    <m/>
    <n v="143"/>
    <n v="48"/>
    <n v="19"/>
    <n v="19"/>
    <n v="20"/>
    <n v="2"/>
  </r>
  <r>
    <x v="44"/>
    <x v="16"/>
    <x v="1"/>
    <m/>
    <n v="183"/>
    <n v="88"/>
    <n v="26"/>
    <n v="18"/>
    <n v="3"/>
    <n v="2"/>
  </r>
  <r>
    <x v="44"/>
    <x v="16"/>
    <x v="2"/>
    <m/>
    <n v="327"/>
    <n v="107"/>
    <n v="14"/>
    <n v="43"/>
    <n v="17"/>
    <n v="2"/>
  </r>
  <r>
    <x v="44"/>
    <x v="10"/>
    <x v="1"/>
    <m/>
    <n v="85"/>
    <n v="12"/>
    <n v="12"/>
    <n v="9"/>
    <n v="10"/>
    <n v="3"/>
  </r>
  <r>
    <x v="45"/>
    <x v="8"/>
    <x v="0"/>
    <m/>
    <n v="161"/>
    <n v="47"/>
    <n v="4"/>
    <n v="24"/>
    <n v="16"/>
    <n v="3"/>
  </r>
  <r>
    <x v="45"/>
    <x v="8"/>
    <x v="1"/>
    <m/>
    <n v="317"/>
    <n v="64"/>
    <n v="2"/>
    <n v="65"/>
    <n v="68"/>
    <n v="1"/>
  </r>
  <r>
    <x v="45"/>
    <x v="8"/>
    <x v="1"/>
    <m/>
    <n v="102"/>
    <n v="40"/>
    <n v="11"/>
    <n v="10"/>
    <n v="8"/>
    <n v="0"/>
  </r>
  <r>
    <x v="45"/>
    <x v="6"/>
    <x v="1"/>
    <m/>
    <n v="125"/>
    <n v="28"/>
    <n v="3"/>
    <n v="1"/>
    <n v="2"/>
    <n v="0"/>
  </r>
  <r>
    <x v="45"/>
    <x v="6"/>
    <x v="1"/>
    <m/>
    <n v="73"/>
    <n v="19"/>
    <n v="1"/>
    <n v="25"/>
    <n v="18"/>
    <n v="1"/>
  </r>
  <r>
    <x v="45"/>
    <x v="6"/>
    <x v="2"/>
    <m/>
    <n v="373"/>
    <n v="85"/>
    <n v="4"/>
    <n v="38"/>
    <n v="28"/>
    <n v="2"/>
  </r>
  <r>
    <x v="46"/>
    <x v="18"/>
    <x v="0"/>
    <m/>
    <n v="127"/>
    <n v="30"/>
    <n v="6"/>
    <n v="4"/>
    <n v="3"/>
    <n v="1"/>
  </r>
  <r>
    <x v="46"/>
    <x v="18"/>
    <x v="1"/>
    <m/>
    <n v="136"/>
    <n v="24"/>
    <n v="7"/>
    <n v="10"/>
    <n v="4"/>
    <n v="0"/>
  </r>
  <r>
    <x v="46"/>
    <x v="18"/>
    <x v="2"/>
    <m/>
    <n v="266"/>
    <n v="53"/>
    <n v="6"/>
    <n v="24"/>
    <n v="15"/>
    <n v="1"/>
  </r>
  <r>
    <x v="46"/>
    <x v="5"/>
    <x v="0"/>
    <m/>
    <n v="38"/>
    <n v="20"/>
    <n v="2"/>
    <n v="0"/>
    <n v="4"/>
    <n v="0"/>
  </r>
  <r>
    <x v="46"/>
    <x v="5"/>
    <x v="1"/>
    <m/>
    <n v="90"/>
    <n v="52"/>
    <n v="10"/>
    <n v="19"/>
    <n v="17"/>
    <n v="3"/>
  </r>
  <r>
    <x v="46"/>
    <x v="5"/>
    <x v="1"/>
    <m/>
    <n v="286"/>
    <n v="144"/>
    <n v="14"/>
    <n v="23"/>
    <n v="22"/>
    <n v="1"/>
  </r>
  <r>
    <x v="46"/>
    <x v="11"/>
    <x v="2"/>
    <m/>
    <n v="329"/>
    <n v="119"/>
    <n v="5"/>
    <n v="24"/>
    <n v="23"/>
    <n v="3"/>
  </r>
  <r>
    <x v="46"/>
    <x v="11"/>
    <x v="1"/>
    <m/>
    <n v="164"/>
    <n v="53"/>
    <n v="7"/>
    <n v="17"/>
    <n v="11"/>
    <n v="0"/>
  </r>
  <r>
    <x v="46"/>
    <x v="11"/>
    <x v="0"/>
    <m/>
    <n v="61"/>
    <n v="24"/>
    <n v="5"/>
    <n v="1"/>
    <n v="0"/>
    <n v="0"/>
  </r>
  <r>
    <x v="46"/>
    <x v="15"/>
    <x v="1"/>
    <m/>
    <n v="216"/>
    <n v="93"/>
    <n v="23"/>
    <n v="55"/>
    <n v="60"/>
    <n v="23"/>
  </r>
  <r>
    <x v="46"/>
    <x v="15"/>
    <x v="1"/>
    <m/>
    <n v="33"/>
    <n v="66"/>
    <n v="19"/>
    <n v="7"/>
    <n v="10"/>
    <n v="2"/>
  </r>
  <r>
    <x v="46"/>
    <x v="15"/>
    <x v="0"/>
    <m/>
    <n v="51"/>
    <n v="26"/>
    <n v="7"/>
    <n v="1"/>
    <n v="3"/>
    <n v="3"/>
  </r>
  <r>
    <x v="47"/>
    <x v="7"/>
    <x v="0"/>
    <m/>
    <n v="181"/>
    <n v="40"/>
    <n v="2"/>
    <n v="4"/>
    <n v="13"/>
    <n v="1"/>
  </r>
  <r>
    <x v="47"/>
    <x v="7"/>
    <x v="1"/>
    <m/>
    <n v="220"/>
    <n v="50"/>
    <n v="3"/>
    <n v="25"/>
    <n v="22"/>
    <n v="3"/>
  </r>
  <r>
    <x v="47"/>
    <x v="7"/>
    <x v="1"/>
    <m/>
    <n v="182"/>
    <n v="29"/>
    <n v="9"/>
    <n v="6"/>
    <n v="25"/>
    <n v="2"/>
  </r>
  <r>
    <x v="47"/>
    <x v="13"/>
    <x v="1"/>
    <m/>
    <n v="94"/>
    <n v="23"/>
    <n v="3"/>
    <n v="5"/>
    <n v="0"/>
    <n v="1"/>
  </r>
  <r>
    <x v="47"/>
    <x v="13"/>
    <x v="1"/>
    <m/>
    <n v="222"/>
    <n v="34"/>
    <n v="5"/>
    <n v="10"/>
    <n v="1"/>
    <n v="0"/>
  </r>
  <r>
    <x v="47"/>
    <x v="13"/>
    <x v="2"/>
    <m/>
    <n v="195"/>
    <n v="35"/>
    <n v="1"/>
    <n v="27"/>
    <n v="16"/>
    <n v="5"/>
  </r>
  <r>
    <x v="48"/>
    <x v="6"/>
    <x v="1"/>
    <m/>
    <n v="145"/>
    <n v="27"/>
    <n v="12"/>
    <n v="15"/>
    <n v="29"/>
    <n v="3"/>
  </r>
  <r>
    <x v="48"/>
    <x v="6"/>
    <x v="2"/>
    <m/>
    <n v="122"/>
    <n v="56"/>
    <n v="7"/>
    <n v="30"/>
    <n v="65"/>
    <n v="5"/>
  </r>
  <r>
    <x v="48"/>
    <x v="6"/>
    <x v="1"/>
    <m/>
    <n v="61"/>
    <n v="13"/>
    <n v="5"/>
    <n v="0"/>
    <n v="1"/>
    <n v="0"/>
  </r>
  <r>
    <x v="48"/>
    <x v="2"/>
    <x v="1"/>
    <m/>
    <n v="230"/>
    <n v="17"/>
    <n v="18"/>
    <n v="6"/>
    <n v="20"/>
    <n v="7"/>
  </r>
  <r>
    <x v="48"/>
    <x v="2"/>
    <x v="2"/>
    <m/>
    <n v="244"/>
    <n v="53"/>
    <n v="4"/>
    <n v="25"/>
    <n v="23"/>
    <n v="2"/>
  </r>
  <r>
    <x v="48"/>
    <x v="2"/>
    <x v="0"/>
    <m/>
    <n v="158"/>
    <n v="21"/>
    <n v="7"/>
    <n v="17"/>
    <n v="41"/>
    <n v="7"/>
  </r>
  <r>
    <x v="49"/>
    <x v="4"/>
    <x v="1"/>
    <m/>
    <n v="186"/>
    <n v="34"/>
    <n v="4"/>
    <n v="12"/>
    <n v="8"/>
    <n v="0"/>
  </r>
  <r>
    <x v="49"/>
    <x v="4"/>
    <x v="2"/>
    <m/>
    <n v="176"/>
    <n v="10"/>
    <n v="2"/>
    <n v="18"/>
    <n v="11"/>
    <n v="0"/>
  </r>
  <r>
    <x v="49"/>
    <x v="4"/>
    <x v="1"/>
    <m/>
    <n v="226"/>
    <n v="31"/>
    <n v="12"/>
    <n v="29"/>
    <n v="19"/>
    <n v="3"/>
  </r>
  <r>
    <x v="49"/>
    <x v="11"/>
    <x v="1"/>
    <m/>
    <n v="120"/>
    <n v="38"/>
    <n v="4"/>
    <n v="13"/>
    <n v="10"/>
    <n v="3"/>
  </r>
  <r>
    <x v="49"/>
    <x v="11"/>
    <x v="2"/>
    <m/>
    <n v="163"/>
    <n v="21"/>
    <n v="9"/>
    <n v="6"/>
    <n v="12"/>
    <n v="2"/>
  </r>
  <r>
    <x v="49"/>
    <x v="11"/>
    <x v="0"/>
    <m/>
    <n v="137"/>
    <n v="33"/>
    <n v="3"/>
    <n v="4"/>
    <n v="1"/>
    <n v="1"/>
  </r>
  <r>
    <x v="50"/>
    <x v="10"/>
    <x v="1"/>
    <m/>
    <n v="202"/>
    <n v="32"/>
    <n v="4"/>
    <n v="22"/>
    <n v="12"/>
    <n v="2"/>
  </r>
  <r>
    <x v="50"/>
    <x v="10"/>
    <x v="1"/>
    <m/>
    <n v="117"/>
    <n v="40"/>
    <n v="3"/>
    <n v="17"/>
    <n v="14"/>
    <n v="1"/>
  </r>
  <r>
    <x v="50"/>
    <x v="10"/>
    <x v="1"/>
    <m/>
    <n v="138"/>
    <n v="21"/>
    <n v="6"/>
    <n v="8"/>
    <n v="8"/>
    <n v="3"/>
  </r>
  <r>
    <x v="50"/>
    <x v="17"/>
    <x v="1"/>
    <m/>
    <n v="117"/>
    <n v="31"/>
    <n v="6"/>
    <n v="13"/>
    <n v="9"/>
    <n v="2"/>
  </r>
  <r>
    <x v="50"/>
    <x v="17"/>
    <x v="1"/>
    <m/>
    <n v="312"/>
    <n v="46"/>
    <n v="6"/>
    <n v="21"/>
    <n v="16"/>
    <n v="3"/>
  </r>
  <r>
    <x v="50"/>
    <x v="17"/>
    <x v="1"/>
    <m/>
    <n v="69"/>
    <n v="41"/>
    <n v="6"/>
    <n v="22"/>
    <n v="48"/>
    <n v="6"/>
  </r>
  <r>
    <x v="51"/>
    <x v="4"/>
    <x v="1"/>
    <m/>
    <n v="102"/>
    <n v="59"/>
    <n v="7"/>
    <n v="20"/>
    <n v="11"/>
    <n v="0"/>
  </r>
  <r>
    <x v="51"/>
    <x v="4"/>
    <x v="1"/>
    <m/>
    <n v="82"/>
    <n v="39"/>
    <n v="8"/>
    <n v="9"/>
    <n v="12"/>
    <n v="0"/>
  </r>
  <r>
    <x v="51"/>
    <x v="4"/>
    <x v="2"/>
    <m/>
    <n v="88"/>
    <n v="25"/>
    <n v="4"/>
    <n v="7"/>
    <n v="3"/>
    <n v="0"/>
  </r>
  <r>
    <x v="51"/>
    <x v="7"/>
    <x v="1"/>
    <m/>
    <n v="349"/>
    <n v="69"/>
    <n v="6"/>
    <n v="32"/>
    <n v="29"/>
    <n v="7"/>
  </r>
  <r>
    <x v="51"/>
    <x v="7"/>
    <x v="1"/>
    <m/>
    <n v="170"/>
    <n v="35"/>
    <n v="3"/>
    <n v="6"/>
    <n v="0"/>
    <n v="0"/>
  </r>
  <r>
    <x v="51"/>
    <x v="0"/>
    <x v="0"/>
    <m/>
    <n v="137"/>
    <n v="40"/>
    <n v="15"/>
    <n v="9"/>
    <n v="23"/>
    <n v="4"/>
  </r>
  <r>
    <x v="51"/>
    <x v="0"/>
    <x v="1"/>
    <m/>
    <n v="120"/>
    <n v="55"/>
    <n v="15"/>
    <n v="12"/>
    <n v="29"/>
    <n v="4"/>
  </r>
  <r>
    <x v="51"/>
    <x v="0"/>
    <x v="1"/>
    <m/>
    <n v="229"/>
    <n v="85"/>
    <n v="17"/>
    <n v="34"/>
    <n v="35"/>
    <n v="6"/>
  </r>
  <r>
    <x v="51"/>
    <x v="7"/>
    <x v="0"/>
    <m/>
    <n v="141"/>
    <n v="60"/>
    <n v="8"/>
    <n v="20"/>
    <n v="38"/>
    <n v="2"/>
  </r>
  <r>
    <x v="51"/>
    <x v="18"/>
    <x v="1"/>
    <m/>
    <n v="84"/>
    <n v="31"/>
    <n v="6"/>
    <n v="1"/>
    <n v="1"/>
    <n v="0"/>
  </r>
  <r>
    <x v="51"/>
    <x v="18"/>
    <x v="2"/>
    <m/>
    <n v="163"/>
    <n v="46"/>
    <n v="5"/>
    <n v="16"/>
    <n v="17"/>
    <n v="0"/>
  </r>
  <r>
    <x v="51"/>
    <x v="18"/>
    <x v="0"/>
    <m/>
    <n v="36"/>
    <n v="22"/>
    <n v="5"/>
    <n v="1"/>
    <n v="1"/>
    <n v="0"/>
  </r>
  <r>
    <x v="52"/>
    <x v="14"/>
    <x v="0"/>
    <m/>
    <n v="82"/>
    <n v="39"/>
    <n v="14"/>
    <n v="18"/>
    <n v="44"/>
    <n v="10"/>
  </r>
  <r>
    <x v="52"/>
    <x v="14"/>
    <x v="1"/>
    <m/>
    <n v="104"/>
    <n v="23"/>
    <n v="15"/>
    <n v="15"/>
    <n v="24"/>
    <n v="5"/>
  </r>
  <r>
    <x v="52"/>
    <x v="14"/>
    <x v="2"/>
    <m/>
    <n v="183"/>
    <n v="51"/>
    <n v="7"/>
    <n v="21"/>
    <n v="56"/>
    <n v="2"/>
  </r>
  <r>
    <x v="52"/>
    <x v="9"/>
    <x v="0"/>
    <m/>
    <n v="178"/>
    <n v="38"/>
    <n v="1"/>
    <n v="10"/>
    <n v="21"/>
    <n v="0"/>
  </r>
  <r>
    <x v="52"/>
    <x v="9"/>
    <x v="1"/>
    <m/>
    <n v="224"/>
    <n v="40"/>
    <n v="4"/>
    <n v="5"/>
    <n v="4"/>
    <n v="2"/>
  </r>
  <r>
    <x v="52"/>
    <x v="9"/>
    <x v="2"/>
    <m/>
    <n v="176"/>
    <n v="54"/>
    <n v="22"/>
    <n v="2"/>
    <n v="8"/>
    <n v="1"/>
  </r>
  <r>
    <x v="52"/>
    <x v="1"/>
    <x v="1"/>
    <m/>
    <n v="70"/>
    <n v="19"/>
    <n v="1"/>
    <n v="21"/>
    <n v="17"/>
    <n v="18"/>
  </r>
  <r>
    <x v="52"/>
    <x v="1"/>
    <x v="0"/>
    <m/>
    <n v="109"/>
    <n v="46"/>
    <n v="2"/>
    <n v="38"/>
    <n v="61"/>
    <n v="8"/>
  </r>
  <r>
    <x v="52"/>
    <x v="1"/>
    <x v="2"/>
    <m/>
    <n v="78"/>
    <n v="26"/>
    <n v="0"/>
    <n v="8"/>
    <n v="9"/>
    <n v="4"/>
  </r>
  <r>
    <x v="52"/>
    <x v="5"/>
    <x v="0"/>
    <m/>
    <n v="74"/>
    <n v="20"/>
    <n v="16"/>
    <n v="1"/>
    <n v="2"/>
    <n v="0"/>
  </r>
  <r>
    <x v="52"/>
    <x v="5"/>
    <x v="1"/>
    <m/>
    <n v="515"/>
    <n v="66"/>
    <n v="15"/>
    <n v="16"/>
    <n v="51"/>
    <n v="3"/>
  </r>
  <r>
    <x v="52"/>
    <x v="5"/>
    <x v="1"/>
    <m/>
    <n v="293"/>
    <n v="65"/>
    <n v="10"/>
    <n v="19"/>
    <n v="43"/>
    <n v="1"/>
  </r>
  <r>
    <x v="53"/>
    <x v="17"/>
    <x v="2"/>
    <m/>
    <n v="113"/>
    <n v="45"/>
    <n v="3"/>
    <n v="23"/>
    <n v="26"/>
    <n v="1"/>
  </r>
  <r>
    <x v="53"/>
    <x v="17"/>
    <x v="1"/>
    <m/>
    <n v="96"/>
    <n v="36"/>
    <n v="6"/>
    <n v="37"/>
    <n v="50"/>
    <n v="6"/>
  </r>
  <r>
    <x v="53"/>
    <x v="17"/>
    <x v="1"/>
    <m/>
    <n v="101"/>
    <n v="34"/>
    <n v="11"/>
    <n v="24"/>
    <n v="16"/>
    <n v="2"/>
  </r>
  <r>
    <x v="54"/>
    <x v="4"/>
    <x v="1"/>
    <m/>
    <n v="130"/>
    <n v="51"/>
    <n v="7"/>
    <n v="43"/>
    <n v="8"/>
    <n v="0"/>
  </r>
  <r>
    <x v="54"/>
    <x v="4"/>
    <x v="1"/>
    <m/>
    <n v="265"/>
    <n v="57"/>
    <n v="9"/>
    <n v="31"/>
    <n v="10"/>
    <n v="0"/>
  </r>
  <r>
    <x v="54"/>
    <x v="4"/>
    <x v="2"/>
    <m/>
    <n v="149"/>
    <n v="42"/>
    <n v="6"/>
    <n v="9"/>
    <n v="2"/>
    <n v="0"/>
  </r>
  <r>
    <x v="54"/>
    <x v="10"/>
    <x v="1"/>
    <m/>
    <n v="183"/>
    <n v="49"/>
    <n v="12"/>
    <n v="11"/>
    <n v="13"/>
    <n v="2"/>
  </r>
  <r>
    <x v="54"/>
    <x v="10"/>
    <x v="1"/>
    <m/>
    <n v="313"/>
    <n v="62"/>
    <n v="4"/>
    <n v="9"/>
    <n v="22"/>
    <n v="3"/>
  </r>
  <r>
    <x v="54"/>
    <x v="10"/>
    <x v="1"/>
    <m/>
    <n v="240"/>
    <n v="229"/>
    <n v="137"/>
    <n v="12"/>
    <n v="28"/>
    <n v="8"/>
  </r>
  <r>
    <x v="55"/>
    <x v="3"/>
    <x v="1"/>
    <m/>
    <n v="107"/>
    <n v="24"/>
    <n v="7"/>
    <n v="3"/>
    <n v="4"/>
    <n v="0"/>
  </r>
  <r>
    <x v="55"/>
    <x v="3"/>
    <x v="2"/>
    <m/>
    <n v="238"/>
    <n v="67"/>
    <n v="4"/>
    <n v="14"/>
    <n v="5"/>
    <n v="0"/>
  </r>
  <r>
    <x v="55"/>
    <x v="3"/>
    <x v="1"/>
    <m/>
    <n v="161"/>
    <n v="34"/>
    <n v="15"/>
    <n v="7"/>
    <n v="7"/>
    <n v="1"/>
  </r>
  <r>
    <x v="55"/>
    <x v="11"/>
    <x v="2"/>
    <m/>
    <n v="192"/>
    <n v="34"/>
    <n v="2"/>
    <n v="2"/>
    <n v="12"/>
    <n v="2"/>
  </r>
  <r>
    <x v="55"/>
    <x v="11"/>
    <x v="1"/>
    <m/>
    <n v="127"/>
    <n v="16"/>
    <n v="6"/>
    <n v="3"/>
    <n v="9"/>
    <n v="3"/>
  </r>
  <r>
    <x v="55"/>
    <x v="11"/>
    <x v="0"/>
    <m/>
    <n v="65"/>
    <n v="39"/>
    <n v="4"/>
    <n v="3"/>
    <n v="9"/>
    <n v="2"/>
  </r>
  <r>
    <x v="56"/>
    <x v="7"/>
    <x v="1"/>
    <m/>
    <n v="312"/>
    <n v="70"/>
    <n v="11"/>
    <n v="45"/>
    <n v="14"/>
    <n v="6"/>
  </r>
  <r>
    <x v="56"/>
    <x v="7"/>
    <x v="1"/>
    <m/>
    <n v="58"/>
    <n v="14"/>
    <n v="2"/>
    <n v="4"/>
    <n v="9"/>
    <n v="3"/>
  </r>
  <r>
    <x v="56"/>
    <x v="7"/>
    <x v="0"/>
    <m/>
    <n v="29"/>
    <n v="18"/>
    <n v="13"/>
    <n v="9"/>
    <n v="39"/>
    <n v="7"/>
  </r>
  <r>
    <x v="56"/>
    <x v="15"/>
    <x v="0"/>
    <m/>
    <n v="23"/>
    <n v="9"/>
    <n v="3"/>
    <n v="0"/>
    <n v="0"/>
    <n v="0"/>
  </r>
  <r>
    <x v="56"/>
    <x v="15"/>
    <x v="2"/>
    <m/>
    <n v="67"/>
    <n v="35"/>
    <n v="3"/>
    <n v="23"/>
    <n v="14"/>
    <n v="2"/>
  </r>
  <r>
    <x v="56"/>
    <x v="15"/>
    <x v="1"/>
    <m/>
    <n v="164"/>
    <n v="101"/>
    <n v="6"/>
    <n v="67"/>
    <n v="29"/>
    <n v="8"/>
  </r>
  <r>
    <x v="56"/>
    <x v="5"/>
    <x v="0"/>
    <m/>
    <n v="46"/>
    <n v="33"/>
    <n v="9"/>
    <n v="1"/>
    <n v="3"/>
    <n v="0"/>
  </r>
  <r>
    <x v="56"/>
    <x v="5"/>
    <x v="1"/>
    <m/>
    <n v="122"/>
    <n v="91"/>
    <n v="15"/>
    <n v="16"/>
    <n v="15"/>
    <n v="2"/>
  </r>
  <r>
    <x v="56"/>
    <x v="5"/>
    <x v="1"/>
    <m/>
    <n v="246"/>
    <n v="91"/>
    <n v="20"/>
    <n v="60"/>
    <n v="32"/>
    <n v="6"/>
  </r>
  <r>
    <x v="57"/>
    <x v="4"/>
    <x v="2"/>
    <m/>
    <n v="154"/>
    <n v="24"/>
    <n v="1"/>
    <n v="3"/>
    <n v="1"/>
    <n v="0"/>
  </r>
  <r>
    <x v="57"/>
    <x v="1"/>
    <x v="1"/>
    <m/>
    <n v="290"/>
    <n v="43"/>
    <n v="24"/>
    <n v="40"/>
    <n v="62"/>
    <n v="12"/>
  </r>
  <r>
    <x v="57"/>
    <x v="1"/>
    <x v="0"/>
    <m/>
    <n v="282"/>
    <n v="26"/>
    <n v="15"/>
    <n v="81"/>
    <n v="125"/>
    <n v="11"/>
  </r>
  <r>
    <x v="57"/>
    <x v="1"/>
    <x v="2"/>
    <m/>
    <n v="180"/>
    <n v="17"/>
    <n v="13"/>
    <n v="14"/>
    <n v="56"/>
    <n v="3"/>
  </r>
  <r>
    <x v="57"/>
    <x v="0"/>
    <x v="0"/>
    <m/>
    <n v="61"/>
    <n v="25"/>
    <n v="5"/>
    <n v="14"/>
    <n v="34"/>
    <n v="7"/>
  </r>
  <r>
    <x v="57"/>
    <x v="0"/>
    <x v="1"/>
    <m/>
    <n v="97"/>
    <n v="19"/>
    <n v="7"/>
    <n v="8"/>
    <n v="15"/>
    <n v="0"/>
  </r>
  <r>
    <x v="57"/>
    <x v="0"/>
    <x v="1"/>
    <m/>
    <n v="83"/>
    <n v="48"/>
    <n v="4"/>
    <n v="20"/>
    <n v="31"/>
    <n v="4"/>
  </r>
  <r>
    <x v="57"/>
    <x v="5"/>
    <x v="0"/>
    <m/>
    <n v="74"/>
    <n v="24"/>
    <n v="8"/>
    <n v="2"/>
    <n v="0"/>
    <n v="0"/>
  </r>
  <r>
    <x v="57"/>
    <x v="5"/>
    <x v="1"/>
    <m/>
    <n v="45"/>
    <n v="11"/>
    <n v="1"/>
    <n v="18"/>
    <n v="7"/>
    <n v="2"/>
  </r>
  <r>
    <x v="57"/>
    <x v="4"/>
    <x v="1"/>
    <m/>
    <n v="287"/>
    <n v="42"/>
    <n v="7"/>
    <n v="26"/>
    <n v="15"/>
    <n v="1"/>
  </r>
  <r>
    <x v="57"/>
    <x v="4"/>
    <x v="2"/>
    <m/>
    <n v="267"/>
    <n v="31"/>
    <n v="1"/>
    <n v="8"/>
    <n v="5"/>
    <n v="0"/>
  </r>
  <r>
    <x v="57"/>
    <x v="5"/>
    <x v="1"/>
    <m/>
    <n v="284"/>
    <n v="46"/>
    <n v="7"/>
    <n v="27"/>
    <n v="44"/>
    <n v="3"/>
  </r>
  <r>
    <x v="58"/>
    <x v="12"/>
    <x v="1"/>
    <m/>
    <n v="132"/>
    <n v="66"/>
    <n v="14"/>
    <n v="5"/>
    <n v="1"/>
    <n v="0"/>
  </r>
  <r>
    <x v="58"/>
    <x v="12"/>
    <x v="0"/>
    <m/>
    <n v="151"/>
    <n v="92"/>
    <n v="13"/>
    <n v="3"/>
    <n v="3"/>
    <n v="1"/>
  </r>
  <r>
    <x v="58"/>
    <x v="12"/>
    <x v="1"/>
    <m/>
    <n v="127"/>
    <n v="95"/>
    <n v="9"/>
    <n v="3"/>
    <n v="1"/>
    <n v="0"/>
  </r>
  <r>
    <x v="58"/>
    <x v="8"/>
    <x v="1"/>
    <m/>
    <n v="144"/>
    <n v="57"/>
    <n v="6"/>
    <n v="36"/>
    <n v="34"/>
    <n v="7"/>
  </r>
  <r>
    <x v="58"/>
    <x v="8"/>
    <x v="1"/>
    <m/>
    <n v="286"/>
    <n v="59"/>
    <n v="8"/>
    <n v="87"/>
    <n v="75"/>
    <n v="4"/>
  </r>
  <r>
    <x v="58"/>
    <x v="8"/>
    <x v="0"/>
    <m/>
    <n v="106"/>
    <n v="43"/>
    <n v="0"/>
    <n v="68"/>
    <n v="34"/>
    <n v="0"/>
  </r>
  <r>
    <x v="59"/>
    <x v="2"/>
    <x v="2"/>
    <m/>
    <n v="82"/>
    <n v="29"/>
    <n v="4"/>
    <n v="18"/>
    <n v="19"/>
    <n v="2"/>
  </r>
  <r>
    <x v="59"/>
    <x v="2"/>
    <x v="0"/>
    <m/>
    <n v="120"/>
    <n v="94"/>
    <n v="12"/>
    <n v="31"/>
    <n v="50"/>
    <n v="9"/>
  </r>
  <r>
    <x v="59"/>
    <x v="2"/>
    <x v="1"/>
    <m/>
    <n v="97"/>
    <n v="69"/>
    <n v="7"/>
    <n v="7"/>
    <n v="69"/>
    <n v="7"/>
  </r>
  <r>
    <x v="60"/>
    <x v="0"/>
    <x v="1"/>
    <m/>
    <n v="163"/>
    <n v="65"/>
    <n v="20"/>
    <n v="19"/>
    <n v="20"/>
    <n v="3"/>
  </r>
  <r>
    <x v="60"/>
    <x v="0"/>
    <x v="0"/>
    <m/>
    <n v="157"/>
    <n v="38"/>
    <n v="13"/>
    <n v="13"/>
    <n v="21"/>
    <n v="10"/>
  </r>
  <r>
    <x v="60"/>
    <x v="0"/>
    <x v="1"/>
    <m/>
    <n v="328"/>
    <n v="115"/>
    <n v="38"/>
    <n v="36"/>
    <n v="47"/>
    <n v="7"/>
  </r>
  <r>
    <x v="60"/>
    <x v="3"/>
    <x v="1"/>
    <m/>
    <n v="114"/>
    <n v="21"/>
    <n v="2"/>
    <n v="8"/>
    <n v="11"/>
    <n v="1"/>
  </r>
  <r>
    <x v="60"/>
    <x v="3"/>
    <x v="2"/>
    <m/>
    <n v="283"/>
    <n v="46"/>
    <n v="4"/>
    <n v="24"/>
    <n v="13"/>
    <n v="0"/>
  </r>
  <r>
    <x v="60"/>
    <x v="3"/>
    <x v="1"/>
    <m/>
    <n v="150"/>
    <n v="49"/>
    <n v="7"/>
    <n v="11"/>
    <n v="4"/>
    <n v="2"/>
  </r>
  <r>
    <x v="60"/>
    <x v="18"/>
    <x v="0"/>
    <m/>
    <n v="95"/>
    <n v="75"/>
    <n v="12"/>
    <n v="10"/>
    <n v="4"/>
    <n v="0"/>
  </r>
  <r>
    <x v="60"/>
    <x v="18"/>
    <x v="1"/>
    <m/>
    <n v="94"/>
    <n v="53"/>
    <n v="3"/>
    <n v="12"/>
    <n v="5"/>
    <n v="0"/>
  </r>
  <r>
    <x v="60"/>
    <x v="18"/>
    <x v="2"/>
    <m/>
    <n v="150"/>
    <n v="85"/>
    <n v="6"/>
    <n v="16"/>
    <n v="13"/>
    <n v="1"/>
  </r>
  <r>
    <x v="61"/>
    <x v="5"/>
    <x v="0"/>
    <m/>
    <n v="45"/>
    <n v="30"/>
    <n v="4"/>
    <n v="3"/>
    <n v="1"/>
    <n v="0"/>
  </r>
  <r>
    <x v="61"/>
    <x v="5"/>
    <x v="1"/>
    <m/>
    <n v="173"/>
    <n v="72"/>
    <n v="6"/>
    <n v="20"/>
    <n v="32"/>
    <n v="3"/>
  </r>
  <r>
    <x v="61"/>
    <x v="5"/>
    <x v="1"/>
    <m/>
    <n v="268"/>
    <n v="86"/>
    <n v="6"/>
    <n v="43"/>
    <n v="62"/>
    <n v="2"/>
  </r>
  <r>
    <x v="61"/>
    <x v="15"/>
    <x v="0"/>
    <m/>
    <n v="12"/>
    <n v="15"/>
    <n v="0"/>
    <n v="2"/>
    <n v="0"/>
    <n v="3"/>
  </r>
  <r>
    <x v="61"/>
    <x v="9"/>
    <x v="0"/>
    <m/>
    <n v="283"/>
    <n v="46"/>
    <n v="4"/>
    <n v="36"/>
    <n v="42"/>
    <n v="6"/>
  </r>
  <r>
    <x v="61"/>
    <x v="9"/>
    <x v="1"/>
    <m/>
    <n v="162"/>
    <n v="35"/>
    <n v="2"/>
    <n v="17"/>
    <n v="27"/>
    <n v="4"/>
  </r>
  <r>
    <x v="61"/>
    <x v="9"/>
    <x v="2"/>
    <m/>
    <n v="43"/>
    <n v="3"/>
    <n v="3"/>
    <n v="1"/>
    <n v="0"/>
    <n v="0"/>
  </r>
  <r>
    <x v="61"/>
    <x v="15"/>
    <x v="2"/>
    <m/>
    <n v="15"/>
    <n v="27"/>
    <n v="4"/>
    <n v="17"/>
    <n v="11"/>
    <n v="0"/>
  </r>
  <r>
    <x v="61"/>
    <x v="15"/>
    <x v="1"/>
    <m/>
    <n v="96"/>
    <n v="101"/>
    <n v="8"/>
    <n v="87"/>
    <n v="65"/>
    <n v="17"/>
  </r>
  <r>
    <x v="61"/>
    <x v="16"/>
    <x v="1"/>
    <m/>
    <n v="166"/>
    <n v="58"/>
    <n v="8"/>
    <n v="8"/>
    <n v="19"/>
    <n v="0"/>
  </r>
  <r>
    <x v="61"/>
    <x v="16"/>
    <x v="1"/>
    <m/>
    <n v="125"/>
    <n v="80"/>
    <n v="5"/>
    <n v="4"/>
    <n v="2"/>
    <n v="0"/>
  </r>
  <r>
    <x v="61"/>
    <x v="16"/>
    <x v="2"/>
    <m/>
    <n v="110"/>
    <n v="65"/>
    <n v="7"/>
    <n v="22"/>
    <n v="15"/>
    <n v="4"/>
  </r>
  <r>
    <x v="62"/>
    <x v="14"/>
    <x v="1"/>
    <m/>
    <n v="209"/>
    <n v="108"/>
    <n v="11"/>
    <n v="44"/>
    <n v="46"/>
    <n v="8"/>
  </r>
  <r>
    <x v="62"/>
    <x v="14"/>
    <x v="2"/>
    <m/>
    <n v="100"/>
    <n v="89"/>
    <n v="4"/>
    <n v="28"/>
    <n v="36"/>
    <n v="2"/>
  </r>
  <r>
    <x v="62"/>
    <x v="0"/>
    <x v="0"/>
    <m/>
    <n v="102"/>
    <n v="25"/>
    <n v="6"/>
    <n v="7"/>
    <n v="16"/>
    <n v="0"/>
  </r>
  <r>
    <x v="62"/>
    <x v="0"/>
    <x v="1"/>
    <m/>
    <n v="71"/>
    <n v="36"/>
    <n v="6"/>
    <n v="8"/>
    <n v="23"/>
    <n v="4"/>
  </r>
  <r>
    <x v="62"/>
    <x v="0"/>
    <x v="1"/>
    <m/>
    <n v="179"/>
    <n v="46"/>
    <n v="13"/>
    <n v="21"/>
    <n v="61"/>
    <n v="11"/>
  </r>
  <r>
    <x v="62"/>
    <x v="3"/>
    <x v="1"/>
    <m/>
    <n v="63"/>
    <n v="28"/>
    <n v="3"/>
    <n v="10"/>
    <n v="7"/>
    <n v="0"/>
  </r>
  <r>
    <x v="62"/>
    <x v="3"/>
    <x v="2"/>
    <m/>
    <n v="100"/>
    <n v="33"/>
    <n v="6"/>
    <n v="24"/>
    <n v="23"/>
    <n v="0"/>
  </r>
  <r>
    <x v="62"/>
    <x v="3"/>
    <x v="1"/>
    <m/>
    <n v="81"/>
    <n v="33"/>
    <n v="1"/>
    <n v="17"/>
    <n v="9"/>
    <n v="0"/>
  </r>
  <r>
    <x v="62"/>
    <x v="10"/>
    <x v="1"/>
    <m/>
    <n v="96"/>
    <n v="40"/>
    <n v="5"/>
    <n v="19"/>
    <n v="17"/>
    <n v="0"/>
  </r>
  <r>
    <x v="62"/>
    <x v="10"/>
    <x v="1"/>
    <m/>
    <n v="143"/>
    <n v="35"/>
    <n v="2"/>
    <n v="15"/>
    <n v="11"/>
    <n v="1"/>
  </r>
  <r>
    <x v="62"/>
    <x v="10"/>
    <x v="1"/>
    <m/>
    <n v="294"/>
    <n v="184"/>
    <n v="94"/>
    <n v="38"/>
    <n v="28"/>
    <n v="17"/>
  </r>
  <r>
    <x v="62"/>
    <x v="14"/>
    <x v="0"/>
    <m/>
    <n v="89"/>
    <n v="81"/>
    <n v="6"/>
    <n v="31"/>
    <n v="53"/>
    <n v="0"/>
  </r>
  <r>
    <x v="63"/>
    <x v="2"/>
    <x v="1"/>
    <m/>
    <n v="117"/>
    <n v="68"/>
    <n v="17"/>
    <n v="36"/>
    <n v="17"/>
    <n v="3"/>
  </r>
  <r>
    <x v="63"/>
    <x v="2"/>
    <x v="2"/>
    <m/>
    <n v="130"/>
    <n v="24"/>
    <n v="3"/>
    <n v="31"/>
    <n v="10"/>
    <n v="5"/>
  </r>
  <r>
    <x v="63"/>
    <x v="2"/>
    <x v="0"/>
    <m/>
    <n v="129"/>
    <n v="23"/>
    <n v="16"/>
    <n v="39"/>
    <n v="15"/>
    <n v="8"/>
  </r>
  <r>
    <x v="63"/>
    <x v="1"/>
    <x v="1"/>
    <m/>
    <n v="120"/>
    <n v="56"/>
    <n v="6"/>
    <n v="29"/>
    <n v="37"/>
    <n v="7"/>
  </r>
  <r>
    <x v="63"/>
    <x v="1"/>
    <x v="0"/>
    <m/>
    <n v="163"/>
    <n v="50"/>
    <n v="5"/>
    <n v="12"/>
    <n v="56"/>
    <n v="13"/>
  </r>
  <r>
    <x v="63"/>
    <x v="1"/>
    <x v="2"/>
    <m/>
    <n v="95"/>
    <n v="40"/>
    <n v="14"/>
    <n v="18"/>
    <n v="27"/>
    <n v="2"/>
  </r>
  <r>
    <x v="64"/>
    <x v="3"/>
    <x v="1"/>
    <m/>
    <n v="114"/>
    <n v="21"/>
    <n v="9"/>
    <n v="7"/>
    <n v="4"/>
    <n v="0"/>
  </r>
  <r>
    <x v="64"/>
    <x v="3"/>
    <x v="2"/>
    <m/>
    <n v="180"/>
    <n v="40"/>
    <n v="7"/>
    <n v="16"/>
    <n v="5"/>
    <n v="1"/>
  </r>
  <r>
    <x v="64"/>
    <x v="3"/>
    <x v="1"/>
    <m/>
    <n v="158"/>
    <n v="32"/>
    <n v="4"/>
    <n v="8"/>
    <n v="5"/>
    <n v="1"/>
  </r>
  <r>
    <x v="65"/>
    <x v="17"/>
    <x v="1"/>
    <m/>
    <n v="200"/>
    <n v="55"/>
    <n v="5"/>
    <n v="20"/>
    <n v="23"/>
    <n v="2"/>
  </r>
  <r>
    <x v="65"/>
    <x v="17"/>
    <x v="1"/>
    <m/>
    <n v="278"/>
    <n v="47"/>
    <n v="9"/>
    <n v="51"/>
    <n v="52"/>
    <n v="9"/>
  </r>
  <r>
    <x v="65"/>
    <x v="6"/>
    <x v="2"/>
    <m/>
    <n v="254"/>
    <n v="42"/>
    <n v="7"/>
    <n v="31"/>
    <n v="36"/>
    <n v="3"/>
  </r>
  <r>
    <x v="65"/>
    <x v="6"/>
    <x v="1"/>
    <m/>
    <n v="149"/>
    <n v="24"/>
    <n v="6"/>
    <n v="12"/>
    <n v="5"/>
    <n v="2"/>
  </r>
  <r>
    <x v="65"/>
    <x v="6"/>
    <x v="1"/>
    <m/>
    <n v="131"/>
    <n v="24"/>
    <n v="3"/>
    <n v="0"/>
    <n v="2"/>
    <n v="0"/>
  </r>
  <r>
    <x v="65"/>
    <x v="18"/>
    <x v="0"/>
    <m/>
    <n v="35"/>
    <n v="18"/>
    <n v="4"/>
    <n v="9"/>
    <n v="2"/>
    <n v="0"/>
  </r>
  <r>
    <x v="65"/>
    <x v="18"/>
    <x v="2"/>
    <m/>
    <n v="140"/>
    <n v="75"/>
    <n v="8"/>
    <n v="28"/>
    <n v="20"/>
    <n v="4"/>
  </r>
  <r>
    <x v="65"/>
    <x v="18"/>
    <x v="1"/>
    <m/>
    <n v="66"/>
    <n v="30"/>
    <n v="7"/>
    <n v="13"/>
    <n v="4"/>
    <n v="2"/>
  </r>
  <r>
    <x v="65"/>
    <x v="17"/>
    <x v="2"/>
    <m/>
    <n v="227"/>
    <n v="40"/>
    <n v="6"/>
    <n v="15"/>
    <n v="15"/>
    <n v="5"/>
  </r>
  <r>
    <x v="66"/>
    <x v="14"/>
    <x v="0"/>
    <m/>
    <n v="188"/>
    <n v="39"/>
    <n v="6"/>
    <n v="21"/>
    <n v="34"/>
    <n v="2"/>
  </r>
  <r>
    <x v="66"/>
    <x v="14"/>
    <x v="1"/>
    <m/>
    <n v="159"/>
    <n v="52"/>
    <n v="7"/>
    <n v="13"/>
    <n v="44"/>
    <n v="11"/>
  </r>
  <r>
    <x v="66"/>
    <x v="14"/>
    <x v="2"/>
    <m/>
    <n v="151"/>
    <n v="81"/>
    <n v="7"/>
    <n v="30"/>
    <n v="79"/>
    <n v="4"/>
  </r>
  <r>
    <x v="67"/>
    <x v="15"/>
    <x v="0"/>
    <m/>
    <n v="86"/>
    <n v="21"/>
    <n v="9"/>
    <n v="1"/>
    <n v="0"/>
    <n v="0"/>
  </r>
  <r>
    <x v="67"/>
    <x v="15"/>
    <x v="2"/>
    <m/>
    <n v="192"/>
    <n v="84"/>
    <n v="22"/>
    <n v="12"/>
    <n v="32"/>
    <n v="8"/>
  </r>
  <r>
    <x v="67"/>
    <x v="15"/>
    <x v="1"/>
    <m/>
    <n v="263"/>
    <n v="102"/>
    <n v="41"/>
    <n v="27"/>
    <n v="50"/>
    <n v="11"/>
  </r>
  <r>
    <x v="68"/>
    <x v="2"/>
    <x v="0"/>
    <m/>
    <n v="73"/>
    <n v="50"/>
    <n v="8"/>
    <n v="23"/>
    <n v="71"/>
    <n v="18"/>
  </r>
  <r>
    <x v="68"/>
    <x v="1"/>
    <x v="1"/>
    <m/>
    <n v="55"/>
    <n v="60"/>
    <n v="6"/>
    <n v="6"/>
    <n v="15"/>
    <n v="2"/>
  </r>
  <r>
    <x v="68"/>
    <x v="1"/>
    <x v="0"/>
    <m/>
    <n v="75"/>
    <n v="122"/>
    <n v="20"/>
    <n v="28"/>
    <n v="75"/>
    <n v="39"/>
  </r>
  <r>
    <x v="68"/>
    <x v="1"/>
    <x v="2"/>
    <m/>
    <n v="40"/>
    <n v="49"/>
    <n v="4"/>
    <n v="11"/>
    <n v="7"/>
    <n v="5"/>
  </r>
  <r>
    <x v="68"/>
    <x v="2"/>
    <x v="1"/>
    <m/>
    <n v="117"/>
    <n v="62"/>
    <n v="11"/>
    <n v="5"/>
    <n v="9"/>
    <n v="2"/>
  </r>
  <r>
    <x v="68"/>
    <x v="2"/>
    <x v="2"/>
    <m/>
    <n v="252"/>
    <n v="40"/>
    <n v="9"/>
    <n v="3"/>
    <n v="11"/>
    <n v="1"/>
  </r>
  <r>
    <x v="69"/>
    <x v="17"/>
    <x v="1"/>
    <m/>
    <n v="35"/>
    <n v="13"/>
    <n v="7"/>
    <n v="11"/>
    <n v="21"/>
    <n v="4"/>
  </r>
  <r>
    <x v="69"/>
    <x v="17"/>
    <x v="1"/>
    <m/>
    <n v="155"/>
    <n v="66"/>
    <n v="28"/>
    <n v="88"/>
    <n v="97"/>
    <n v="24"/>
  </r>
  <r>
    <x v="69"/>
    <x v="17"/>
    <x v="1"/>
    <m/>
    <n v="72"/>
    <n v="13"/>
    <n v="9"/>
    <n v="32"/>
    <n v="27"/>
    <n v="9"/>
  </r>
  <r>
    <x v="70"/>
    <x v="18"/>
    <x v="2"/>
    <m/>
    <n v="198"/>
    <n v="123"/>
    <n v="11"/>
    <n v="11"/>
    <n v="14"/>
    <n v="1"/>
  </r>
  <r>
    <x v="70"/>
    <x v="18"/>
    <x v="0"/>
    <m/>
    <n v="52"/>
    <n v="55"/>
    <n v="5"/>
    <n v="1"/>
    <n v="4"/>
    <n v="1"/>
  </r>
  <r>
    <x v="70"/>
    <x v="18"/>
    <x v="1"/>
    <m/>
    <n v="70"/>
    <n v="65"/>
    <n v="6"/>
    <n v="8"/>
    <n v="4"/>
    <n v="3"/>
  </r>
  <r>
    <x v="70"/>
    <x v="8"/>
    <x v="0"/>
    <m/>
    <n v="124"/>
    <n v="82"/>
    <n v="3"/>
    <n v="26"/>
    <n v="30"/>
    <n v="1"/>
  </r>
  <r>
    <x v="70"/>
    <x v="8"/>
    <x v="1"/>
    <m/>
    <n v="149"/>
    <n v="136"/>
    <n v="13"/>
    <n v="25"/>
    <n v="38"/>
    <n v="2"/>
  </r>
  <r>
    <x v="70"/>
    <x v="8"/>
    <x v="1"/>
    <m/>
    <n v="172"/>
    <n v="69"/>
    <n v="11"/>
    <n v="22"/>
    <n v="9"/>
    <n v="2"/>
  </r>
  <r>
    <x v="71"/>
    <x v="0"/>
    <x v="0"/>
    <m/>
    <n v="72"/>
    <n v="85"/>
    <n v="7"/>
    <n v="11"/>
    <n v="16"/>
    <n v="9"/>
  </r>
  <r>
    <x v="71"/>
    <x v="0"/>
    <x v="1"/>
    <m/>
    <n v="34"/>
    <n v="28"/>
    <n v="8"/>
    <n v="9"/>
    <n v="24"/>
    <n v="9"/>
  </r>
  <r>
    <x v="71"/>
    <x v="0"/>
    <x v="1"/>
    <m/>
    <n v="274"/>
    <n v="76"/>
    <n v="25"/>
    <n v="31"/>
    <n v="46"/>
    <n v="12"/>
  </r>
  <r>
    <x v="71"/>
    <x v="5"/>
    <x v="0"/>
    <m/>
    <n v="47"/>
    <n v="58"/>
    <n v="9"/>
    <n v="4"/>
    <n v="4"/>
    <n v="0"/>
  </r>
  <r>
    <x v="71"/>
    <x v="5"/>
    <x v="1"/>
    <m/>
    <n v="185"/>
    <n v="92"/>
    <n v="2"/>
    <n v="16"/>
    <n v="22"/>
    <n v="3"/>
  </r>
  <r>
    <x v="71"/>
    <x v="5"/>
    <x v="1"/>
    <m/>
    <n v="221"/>
    <n v="109"/>
    <n v="9"/>
    <n v="12"/>
    <n v="29"/>
    <n v="8"/>
  </r>
  <r>
    <x v="71"/>
    <x v="17"/>
    <x v="1"/>
    <m/>
    <n v="85"/>
    <n v="18"/>
    <n v="5"/>
    <n v="5"/>
    <n v="22"/>
    <n v="4"/>
  </r>
  <r>
    <x v="71"/>
    <x v="17"/>
    <x v="1"/>
    <m/>
    <n v="136"/>
    <n v="50"/>
    <n v="12"/>
    <n v="19"/>
    <n v="40"/>
    <n v="7"/>
  </r>
  <r>
    <x v="71"/>
    <x v="17"/>
    <x v="1"/>
    <m/>
    <n v="120"/>
    <n v="52"/>
    <n v="9"/>
    <n v="36"/>
    <n v="53"/>
    <n v="11"/>
  </r>
  <r>
    <x v="72"/>
    <x v="10"/>
    <x v="1"/>
    <m/>
    <n v="88"/>
    <n v="46"/>
    <n v="0"/>
    <n v="14"/>
    <n v="17"/>
    <n v="2"/>
  </r>
  <r>
    <x v="72"/>
    <x v="10"/>
    <x v="1"/>
    <m/>
    <n v="188"/>
    <n v="86"/>
    <n v="6"/>
    <n v="15"/>
    <n v="26"/>
    <n v="3"/>
  </r>
  <r>
    <x v="72"/>
    <x v="14"/>
    <x v="0"/>
    <m/>
    <n v="83"/>
    <n v="46"/>
    <n v="7"/>
    <n v="20"/>
    <n v="26"/>
    <n v="8"/>
  </r>
  <r>
    <x v="72"/>
    <x v="14"/>
    <x v="1"/>
    <m/>
    <n v="160"/>
    <n v="74"/>
    <n v="46"/>
    <n v="13"/>
    <n v="53"/>
    <n v="7"/>
  </r>
  <r>
    <x v="72"/>
    <x v="14"/>
    <x v="2"/>
    <m/>
    <n v="108"/>
    <n v="63"/>
    <n v="14"/>
    <n v="46"/>
    <n v="51"/>
    <n v="8"/>
  </r>
  <r>
    <x v="72"/>
    <x v="10"/>
    <x v="1"/>
    <m/>
    <n v="169"/>
    <n v="142"/>
    <n v="90"/>
    <n v="16"/>
    <n v="30"/>
    <n v="10"/>
  </r>
  <r>
    <x v="72"/>
    <x v="6"/>
    <x v="2"/>
    <m/>
    <n v="215"/>
    <n v="75"/>
    <n v="5"/>
    <n v="24"/>
    <n v="26"/>
    <n v="12"/>
  </r>
  <r>
    <x v="72"/>
    <x v="6"/>
    <x v="1"/>
    <m/>
    <n v="91"/>
    <n v="27"/>
    <n v="7"/>
    <n v="18"/>
    <n v="11"/>
    <n v="2"/>
  </r>
  <r>
    <x v="72"/>
    <x v="6"/>
    <x v="1"/>
    <m/>
    <n v="89"/>
    <n v="58"/>
    <n v="10"/>
    <n v="2"/>
    <n v="4"/>
    <n v="0"/>
  </r>
  <r>
    <x v="73"/>
    <x v="4"/>
    <x v="2"/>
    <m/>
    <n v="55"/>
    <n v="31"/>
    <n v="1"/>
    <n v="7"/>
    <n v="8"/>
    <n v="0"/>
  </r>
  <r>
    <x v="73"/>
    <x v="4"/>
    <x v="1"/>
    <m/>
    <n v="68"/>
    <n v="62"/>
    <n v="35"/>
    <n v="14"/>
    <n v="16"/>
    <n v="3"/>
  </r>
  <r>
    <x v="73"/>
    <x v="4"/>
    <x v="1"/>
    <m/>
    <n v="38"/>
    <n v="21"/>
    <n v="2"/>
    <n v="12"/>
    <n v="7"/>
    <n v="0"/>
  </r>
  <r>
    <x v="73"/>
    <x v="2"/>
    <x v="1"/>
    <m/>
    <n v="106"/>
    <n v="42"/>
    <n v="7"/>
    <n v="15"/>
    <n v="16"/>
    <n v="4"/>
  </r>
  <r>
    <x v="73"/>
    <x v="0"/>
    <x v="0"/>
    <m/>
    <n v="68"/>
    <n v="40"/>
    <n v="8"/>
    <n v="7"/>
    <n v="18"/>
    <n v="3"/>
  </r>
  <r>
    <x v="73"/>
    <x v="0"/>
    <x v="1"/>
    <m/>
    <n v="74"/>
    <n v="24"/>
    <n v="13"/>
    <n v="74"/>
    <n v="14"/>
    <n v="5"/>
  </r>
  <r>
    <x v="73"/>
    <x v="0"/>
    <x v="1"/>
    <m/>
    <n v="181"/>
    <n v="79"/>
    <n v="20"/>
    <n v="18"/>
    <n v="32"/>
    <n v="8"/>
  </r>
  <r>
    <x v="73"/>
    <x v="2"/>
    <x v="1"/>
    <m/>
    <n v="111"/>
    <n v="62"/>
    <n v="7"/>
    <n v="66"/>
    <n v="68"/>
    <n v="45"/>
  </r>
  <r>
    <x v="73"/>
    <x v="2"/>
    <x v="2"/>
    <m/>
    <n v="190"/>
    <n v="75"/>
    <n v="4"/>
    <n v="28"/>
    <n v="30"/>
    <n v="3"/>
  </r>
  <r>
    <x v="73"/>
    <x v="13"/>
    <x v="1"/>
    <m/>
    <n v="164"/>
    <n v="50"/>
    <n v="7"/>
    <n v="23"/>
    <n v="25"/>
    <n v="2"/>
  </r>
  <r>
    <x v="73"/>
    <x v="13"/>
    <x v="2"/>
    <m/>
    <n v="254"/>
    <n v="37"/>
    <n v="7"/>
    <n v="18"/>
    <n v="25"/>
    <n v="2"/>
  </r>
  <r>
    <x v="73"/>
    <x v="13"/>
    <x v="1"/>
    <m/>
    <n v="132"/>
    <n v="93"/>
    <n v="8"/>
    <n v="2"/>
    <n v="1"/>
    <n v="0"/>
  </r>
  <r>
    <x v="74"/>
    <x v="6"/>
    <x v="1"/>
    <m/>
    <n v="141"/>
    <n v="39"/>
    <n v="5"/>
    <n v="8"/>
    <n v="6"/>
    <n v="1"/>
  </r>
  <r>
    <x v="74"/>
    <x v="6"/>
    <x v="2"/>
    <m/>
    <n v="206"/>
    <n v="84"/>
    <n v="6"/>
    <n v="18"/>
    <n v="29"/>
    <n v="5"/>
  </r>
  <r>
    <x v="74"/>
    <x v="6"/>
    <x v="1"/>
    <m/>
    <n v="83"/>
    <n v="36"/>
    <n v="7"/>
    <n v="12"/>
    <n v="14"/>
    <n v="2"/>
  </r>
  <r>
    <x v="74"/>
    <x v="10"/>
    <x v="1"/>
    <m/>
    <n v="80"/>
    <n v="46"/>
    <n v="9"/>
    <n v="6"/>
    <n v="13"/>
    <n v="0"/>
  </r>
  <r>
    <x v="74"/>
    <x v="10"/>
    <x v="1"/>
    <m/>
    <n v="103"/>
    <n v="102"/>
    <n v="15"/>
    <n v="16"/>
    <n v="14"/>
    <n v="0"/>
  </r>
  <r>
    <x v="74"/>
    <x v="10"/>
    <x v="1"/>
    <m/>
    <n v="117"/>
    <n v="209"/>
    <n v="152"/>
    <n v="16"/>
    <n v="28"/>
    <n v="2"/>
  </r>
  <r>
    <x v="74"/>
    <x v="5"/>
    <x v="0"/>
    <m/>
    <n v="68"/>
    <n v="32"/>
    <n v="8"/>
    <n v="2"/>
    <n v="1"/>
    <n v="0"/>
  </r>
  <r>
    <x v="74"/>
    <x v="5"/>
    <x v="1"/>
    <m/>
    <n v="125"/>
    <n v="63"/>
    <n v="9"/>
    <n v="23"/>
    <n v="40"/>
    <n v="5"/>
  </r>
  <r>
    <x v="74"/>
    <x v="5"/>
    <x v="1"/>
    <m/>
    <n v="242"/>
    <n v="93"/>
    <n v="10"/>
    <n v="28"/>
    <n v="74"/>
    <n v="9"/>
  </r>
  <r>
    <x v="74"/>
    <x v="15"/>
    <x v="0"/>
    <m/>
    <n v="23"/>
    <n v="14"/>
    <n v="0"/>
    <n v="0"/>
    <n v="0"/>
    <n v="0"/>
  </r>
  <r>
    <x v="74"/>
    <x v="15"/>
    <x v="1"/>
    <m/>
    <n v="243"/>
    <n v="54"/>
    <n v="20"/>
    <n v="120"/>
    <n v="32"/>
    <n v="17"/>
  </r>
  <r>
    <x v="74"/>
    <x v="15"/>
    <x v="0"/>
    <m/>
    <n v="23"/>
    <n v="14"/>
    <n v="0"/>
    <n v="0"/>
    <n v="0"/>
    <n v="0"/>
  </r>
  <r>
    <x v="75"/>
    <x v="5"/>
    <x v="1"/>
    <m/>
    <n v="64"/>
    <n v="32"/>
    <n v="1"/>
    <n v="21"/>
    <n v="13"/>
    <n v="2"/>
  </r>
  <r>
    <x v="75"/>
    <x v="5"/>
    <x v="1"/>
    <m/>
    <n v="261"/>
    <n v="69"/>
    <n v="6"/>
    <n v="38"/>
    <n v="29"/>
    <n v="7"/>
  </r>
  <r>
    <x v="75"/>
    <x v="8"/>
    <x v="1"/>
    <m/>
    <n v="311"/>
    <n v="54"/>
    <n v="7"/>
    <n v="16"/>
    <n v="49"/>
    <n v="3"/>
  </r>
  <r>
    <x v="75"/>
    <x v="8"/>
    <x v="0"/>
    <m/>
    <n v="190"/>
    <n v="50"/>
    <n v="4"/>
    <n v="31"/>
    <n v="56"/>
    <n v="8"/>
  </r>
  <r>
    <x v="75"/>
    <x v="8"/>
    <x v="1"/>
    <m/>
    <n v="74"/>
    <n v="32"/>
    <n v="5"/>
    <n v="3"/>
    <n v="16"/>
    <n v="2"/>
  </r>
  <r>
    <x v="75"/>
    <x v="11"/>
    <x v="2"/>
    <m/>
    <n v="166"/>
    <n v="68"/>
    <n v="5"/>
    <n v="12"/>
    <n v="11"/>
    <n v="0"/>
  </r>
  <r>
    <x v="75"/>
    <x v="11"/>
    <x v="1"/>
    <m/>
    <n v="66"/>
    <n v="45"/>
    <n v="6"/>
    <n v="8"/>
    <n v="8"/>
    <n v="3"/>
  </r>
  <r>
    <x v="75"/>
    <x v="11"/>
    <x v="0"/>
    <m/>
    <n v="29"/>
    <n v="60"/>
    <n v="10"/>
    <n v="1"/>
    <n v="5"/>
    <n v="0"/>
  </r>
  <r>
    <x v="75"/>
    <x v="9"/>
    <x v="1"/>
    <m/>
    <n v="201"/>
    <n v="87"/>
    <n v="8"/>
    <n v="9"/>
    <n v="10"/>
    <n v="2"/>
  </r>
  <r>
    <x v="75"/>
    <x v="9"/>
    <x v="0"/>
    <m/>
    <n v="314"/>
    <n v="82"/>
    <n v="9"/>
    <n v="32"/>
    <n v="31"/>
    <n v="11"/>
  </r>
  <r>
    <x v="75"/>
    <x v="9"/>
    <x v="2"/>
    <m/>
    <n v="59"/>
    <n v="23"/>
    <n v="3"/>
    <n v="0"/>
    <n v="0"/>
    <n v="0"/>
  </r>
  <r>
    <x v="75"/>
    <x v="5"/>
    <x v="0"/>
    <m/>
    <n v="33"/>
    <n v="29"/>
    <n v="7"/>
    <n v="0"/>
    <n v="0"/>
    <n v="0"/>
  </r>
  <r>
    <x v="76"/>
    <x v="9"/>
    <x v="0"/>
    <m/>
    <n v="249"/>
    <n v="54"/>
    <n v="10"/>
    <n v="28"/>
    <n v="43"/>
    <n v="6"/>
  </r>
  <r>
    <x v="76"/>
    <x v="9"/>
    <x v="1"/>
    <m/>
    <n v="130"/>
    <n v="50"/>
    <n v="11"/>
    <n v="6"/>
    <n v="1"/>
    <n v="0"/>
  </r>
  <r>
    <x v="76"/>
    <x v="9"/>
    <x v="2"/>
    <m/>
    <n v="133"/>
    <n v="41"/>
    <n v="22"/>
    <n v="1"/>
    <n v="1"/>
    <n v="1"/>
  </r>
  <r>
    <x v="76"/>
    <x v="14"/>
    <x v="0"/>
    <m/>
    <n v="72"/>
    <n v="50"/>
    <n v="4"/>
    <n v="19"/>
    <n v="26"/>
    <n v="2"/>
  </r>
  <r>
    <x v="76"/>
    <x v="14"/>
    <x v="1"/>
    <m/>
    <n v="167"/>
    <n v="84"/>
    <n v="17"/>
    <n v="12"/>
    <n v="44"/>
    <n v="3"/>
  </r>
  <r>
    <x v="76"/>
    <x v="14"/>
    <x v="2"/>
    <m/>
    <n v="96"/>
    <n v="43"/>
    <n v="10"/>
    <n v="44"/>
    <n v="73"/>
    <n v="8"/>
  </r>
  <r>
    <x v="76"/>
    <x v="8"/>
    <x v="1"/>
    <m/>
    <n v="84"/>
    <n v="80"/>
    <n v="8"/>
    <n v="8"/>
    <n v="11"/>
    <n v="3"/>
  </r>
  <r>
    <x v="76"/>
    <x v="8"/>
    <x v="1"/>
    <m/>
    <n v="285"/>
    <n v="100"/>
    <n v="11"/>
    <n v="20"/>
    <n v="25"/>
    <n v="1"/>
  </r>
  <r>
    <x v="76"/>
    <x v="8"/>
    <x v="0"/>
    <m/>
    <n v="132"/>
    <n v="63"/>
    <n v="6"/>
    <n v="36"/>
    <n v="30"/>
    <n v="1"/>
  </r>
  <r>
    <x v="76"/>
    <x v="17"/>
    <x v="1"/>
    <m/>
    <n v="200"/>
    <n v="55"/>
    <n v="5"/>
    <n v="20"/>
    <n v="23"/>
    <n v="5"/>
  </r>
  <r>
    <x v="76"/>
    <x v="18"/>
    <x v="0"/>
    <m/>
    <n v="97"/>
    <n v="37"/>
    <n v="0"/>
    <n v="6"/>
    <n v="2"/>
    <n v="0"/>
  </r>
  <r>
    <x v="76"/>
    <x v="18"/>
    <x v="1"/>
    <m/>
    <n v="210"/>
    <n v="34"/>
    <n v="4"/>
    <n v="12"/>
    <n v="5"/>
    <n v="3"/>
  </r>
  <r>
    <x v="76"/>
    <x v="18"/>
    <x v="1"/>
    <m/>
    <n v="47"/>
    <n v="22"/>
    <n v="5"/>
    <n v="10"/>
    <n v="4"/>
    <n v="0"/>
  </r>
  <r>
    <x v="77"/>
    <x v="3"/>
    <x v="1"/>
    <m/>
    <n v="69"/>
    <n v="19"/>
    <n v="2"/>
    <n v="7"/>
    <n v="3"/>
    <n v="0"/>
  </r>
  <r>
    <x v="77"/>
    <x v="3"/>
    <x v="2"/>
    <m/>
    <n v="141"/>
    <n v="10"/>
    <n v="1"/>
    <n v="12"/>
    <n v="8"/>
    <n v="0"/>
  </r>
  <r>
    <x v="77"/>
    <x v="3"/>
    <x v="1"/>
    <m/>
    <n v="219"/>
    <n v="16"/>
    <n v="3"/>
    <n v="8"/>
    <n v="4"/>
    <n v="1"/>
  </r>
  <r>
    <x v="77"/>
    <x v="11"/>
    <x v="2"/>
    <m/>
    <n v="50"/>
    <n v="35"/>
    <n v="0"/>
    <n v="4"/>
    <n v="2"/>
    <n v="0"/>
  </r>
  <r>
    <x v="77"/>
    <x v="11"/>
    <x v="1"/>
    <m/>
    <n v="59"/>
    <n v="30"/>
    <n v="0"/>
    <n v="11"/>
    <n v="5"/>
    <n v="0"/>
  </r>
  <r>
    <x v="77"/>
    <x v="11"/>
    <x v="0"/>
    <m/>
    <n v="60"/>
    <n v="15"/>
    <n v="3"/>
    <n v="2"/>
    <n v="2"/>
    <n v="0"/>
  </r>
  <r>
    <x v="77"/>
    <x v="17"/>
    <x v="1"/>
    <m/>
    <n v="132"/>
    <n v="75"/>
    <n v="7"/>
    <n v="24"/>
    <n v="23"/>
    <n v="5"/>
  </r>
  <r>
    <x v="77"/>
    <x v="17"/>
    <x v="1"/>
    <m/>
    <n v="198"/>
    <n v="83"/>
    <n v="12"/>
    <n v="59"/>
    <n v="59"/>
    <n v="12"/>
  </r>
  <r>
    <x v="77"/>
    <x v="17"/>
    <x v="1"/>
    <m/>
    <n v="70"/>
    <n v="27"/>
    <n v="0"/>
    <n v="17"/>
    <n v="10"/>
    <n v="2"/>
  </r>
  <r>
    <x v="77"/>
    <x v="6"/>
    <x v="2"/>
    <m/>
    <n v="97"/>
    <n v="48"/>
    <n v="9"/>
    <n v="13"/>
    <n v="28"/>
    <n v="2"/>
  </r>
  <r>
    <x v="77"/>
    <x v="6"/>
    <x v="1"/>
    <m/>
    <n v="72"/>
    <n v="26"/>
    <n v="3"/>
    <n v="7"/>
    <n v="15"/>
    <n v="0"/>
  </r>
  <r>
    <x v="77"/>
    <x v="6"/>
    <x v="1"/>
    <m/>
    <n v="45"/>
    <n v="24"/>
    <n v="2"/>
    <n v="1"/>
    <n v="3"/>
    <n v="0"/>
  </r>
  <r>
    <x v="78"/>
    <x v="13"/>
    <x v="2"/>
    <m/>
    <n v="188"/>
    <n v="39"/>
    <n v="3"/>
    <n v="34"/>
    <n v="26"/>
    <n v="4"/>
  </r>
  <r>
    <x v="78"/>
    <x v="14"/>
    <x v="2"/>
    <m/>
    <n v="132"/>
    <n v="35"/>
    <n v="7"/>
    <n v="22"/>
    <n v="28"/>
    <n v="8"/>
  </r>
  <r>
    <x v="78"/>
    <x v="14"/>
    <x v="1"/>
    <m/>
    <n v="114"/>
    <n v="47"/>
    <n v="11"/>
    <n v="34"/>
    <n v="39"/>
    <n v="29"/>
  </r>
  <r>
    <x v="78"/>
    <x v="6"/>
    <x v="2"/>
    <m/>
    <n v="230"/>
    <n v="30"/>
    <n v="1"/>
    <n v="26"/>
    <n v="33"/>
    <n v="1"/>
  </r>
  <r>
    <x v="78"/>
    <x v="6"/>
    <x v="1"/>
    <m/>
    <n v="301"/>
    <n v="52"/>
    <n v="7"/>
    <n v="15"/>
    <n v="21"/>
    <n v="3"/>
  </r>
  <r>
    <x v="78"/>
    <x v="6"/>
    <x v="1"/>
    <m/>
    <n v="347"/>
    <n v="38"/>
    <n v="6"/>
    <n v="8"/>
    <n v="8"/>
    <n v="0"/>
  </r>
  <r>
    <x v="78"/>
    <x v="14"/>
    <x v="0"/>
    <m/>
    <n v="62"/>
    <n v="94"/>
    <n v="2"/>
    <n v="19"/>
    <n v="48"/>
    <n v="2"/>
  </r>
  <r>
    <x v="78"/>
    <x v="13"/>
    <x v="1"/>
    <m/>
    <n v="288"/>
    <n v="82"/>
    <n v="18"/>
    <n v="26"/>
    <n v="31"/>
    <n v="1"/>
  </r>
  <r>
    <x v="78"/>
    <x v="13"/>
    <x v="1"/>
    <m/>
    <n v="122"/>
    <n v="21"/>
    <n v="7"/>
    <n v="3"/>
    <n v="3"/>
    <n v="0"/>
  </r>
  <r>
    <x v="79"/>
    <x v="1"/>
    <x v="1"/>
    <m/>
    <n v="98"/>
    <n v="42"/>
    <n v="7"/>
    <n v="22"/>
    <n v="35"/>
    <n v="5"/>
  </r>
  <r>
    <x v="79"/>
    <x v="1"/>
    <x v="0"/>
    <m/>
    <n v="110"/>
    <n v="26"/>
    <n v="7"/>
    <n v="25"/>
    <n v="42"/>
    <n v="7"/>
  </r>
  <r>
    <x v="79"/>
    <x v="1"/>
    <x v="2"/>
    <m/>
    <n v="123"/>
    <n v="39"/>
    <n v="9"/>
    <n v="3"/>
    <n v="15"/>
    <n v="1"/>
  </r>
  <r>
    <x v="79"/>
    <x v="7"/>
    <x v="1"/>
    <m/>
    <n v="256"/>
    <n v="42"/>
    <n v="18"/>
    <n v="34"/>
    <n v="14"/>
    <n v="5"/>
  </r>
  <r>
    <x v="79"/>
    <x v="7"/>
    <x v="1"/>
    <m/>
    <n v="128"/>
    <n v="36"/>
    <n v="11"/>
    <n v="7"/>
    <n v="8"/>
    <n v="1"/>
  </r>
  <r>
    <x v="79"/>
    <x v="7"/>
    <x v="0"/>
    <m/>
    <n v="66"/>
    <n v="20"/>
    <n v="16"/>
    <n v="14"/>
    <n v="46"/>
    <n v="6"/>
  </r>
  <r>
    <x v="79"/>
    <x v="9"/>
    <x v="0"/>
    <m/>
    <n v="61"/>
    <n v="36"/>
    <n v="3"/>
    <n v="20"/>
    <n v="29"/>
    <n v="6"/>
  </r>
  <r>
    <x v="79"/>
    <x v="9"/>
    <x v="1"/>
    <m/>
    <n v="92"/>
    <n v="57"/>
    <n v="4"/>
    <n v="8"/>
    <n v="16"/>
    <n v="3"/>
  </r>
  <r>
    <x v="79"/>
    <x v="9"/>
    <x v="2"/>
    <m/>
    <n v="49"/>
    <n v="57"/>
    <n v="3"/>
    <n v="1"/>
    <n v="0"/>
    <n v="0"/>
  </r>
  <r>
    <x v="80"/>
    <x v="15"/>
    <x v="0"/>
    <m/>
    <n v="49"/>
    <n v="24"/>
    <n v="9"/>
    <n v="1"/>
    <n v="2"/>
    <n v="0"/>
  </r>
  <r>
    <x v="80"/>
    <x v="15"/>
    <x v="2"/>
    <m/>
    <n v="43"/>
    <n v="30"/>
    <n v="16"/>
    <n v="8"/>
    <n v="6"/>
    <n v="2"/>
  </r>
  <r>
    <x v="80"/>
    <x v="15"/>
    <x v="1"/>
    <m/>
    <n v="262"/>
    <n v="130"/>
    <n v="29"/>
    <n v="43"/>
    <n v="73"/>
    <n v="15"/>
  </r>
  <r>
    <x v="80"/>
    <x v="16"/>
    <x v="1"/>
    <m/>
    <n v="116"/>
    <n v="131"/>
    <n v="14"/>
    <n v="11"/>
    <n v="29"/>
    <n v="10"/>
  </r>
  <r>
    <x v="80"/>
    <x v="16"/>
    <x v="1"/>
    <m/>
    <n v="58"/>
    <n v="81"/>
    <n v="24"/>
    <n v="4"/>
    <n v="10"/>
    <n v="1"/>
  </r>
  <r>
    <x v="80"/>
    <x v="16"/>
    <x v="2"/>
    <m/>
    <n v="214"/>
    <n v="66"/>
    <n v="6"/>
    <n v="14"/>
    <n v="21"/>
    <n v="2"/>
  </r>
  <r>
    <x v="80"/>
    <x v="2"/>
    <x v="1"/>
    <m/>
    <n v="127"/>
    <n v="43"/>
    <n v="24"/>
    <n v="8"/>
    <n v="24"/>
    <n v="4"/>
  </r>
  <r>
    <x v="80"/>
    <x v="2"/>
    <x v="2"/>
    <m/>
    <n v="267"/>
    <n v="59"/>
    <n v="7"/>
    <n v="10"/>
    <n v="21"/>
    <n v="4"/>
  </r>
  <r>
    <x v="80"/>
    <x v="2"/>
    <x v="0"/>
    <m/>
    <n v="120"/>
    <n v="55"/>
    <n v="24"/>
    <n v="34"/>
    <n v="52"/>
    <n v="18"/>
  </r>
  <r>
    <x v="81"/>
    <x v="0"/>
    <x v="0"/>
    <m/>
    <n v="42"/>
    <n v="30"/>
    <n v="10"/>
    <n v="4"/>
    <n v="11"/>
    <n v="5"/>
  </r>
  <r>
    <x v="81"/>
    <x v="0"/>
    <x v="1"/>
    <m/>
    <n v="69"/>
    <n v="35"/>
    <n v="6"/>
    <n v="7"/>
    <n v="8"/>
    <n v="8"/>
  </r>
  <r>
    <x v="81"/>
    <x v="0"/>
    <x v="1"/>
    <m/>
    <n v="91"/>
    <n v="79"/>
    <n v="17"/>
    <n v="18"/>
    <n v="33"/>
    <n v="9"/>
  </r>
  <r>
    <x v="81"/>
    <x v="18"/>
    <x v="0"/>
    <m/>
    <n v="36"/>
    <n v="22"/>
    <n v="10"/>
    <n v="6"/>
    <n v="8"/>
    <n v="0"/>
  </r>
  <r>
    <x v="81"/>
    <x v="18"/>
    <x v="2"/>
    <m/>
    <n v="151"/>
    <n v="64"/>
    <n v="9"/>
    <n v="12"/>
    <n v="16"/>
    <n v="2"/>
  </r>
  <r>
    <x v="81"/>
    <x v="18"/>
    <x v="1"/>
    <m/>
    <n v="58"/>
    <n v="22"/>
    <n v="8"/>
    <n v="17"/>
    <n v="9"/>
    <n v="3"/>
  </r>
  <r>
    <x v="82"/>
    <x v="7"/>
    <x v="1"/>
    <m/>
    <n v="139"/>
    <n v="47"/>
    <n v="8"/>
    <n v="7"/>
    <n v="12"/>
    <n v="1"/>
  </r>
  <r>
    <x v="82"/>
    <x v="7"/>
    <x v="1"/>
    <m/>
    <n v="143"/>
    <n v="34"/>
    <n v="2"/>
    <n v="17"/>
    <n v="20"/>
    <n v="1"/>
  </r>
  <r>
    <x v="82"/>
    <x v="7"/>
    <x v="0"/>
    <m/>
    <n v="72"/>
    <n v="38"/>
    <n v="12"/>
    <n v="10"/>
    <n v="37"/>
    <n v="9"/>
  </r>
  <r>
    <x v="82"/>
    <x v="0"/>
    <x v="0"/>
    <m/>
    <n v="54"/>
    <n v="33"/>
    <n v="12"/>
    <n v="8"/>
    <n v="34"/>
    <n v="4"/>
  </r>
  <r>
    <x v="82"/>
    <x v="0"/>
    <x v="1"/>
    <m/>
    <n v="85"/>
    <n v="38"/>
    <n v="22"/>
    <n v="5"/>
    <n v="15"/>
    <n v="5"/>
  </r>
  <r>
    <x v="82"/>
    <x v="0"/>
    <x v="1"/>
    <m/>
    <n v="163"/>
    <n v="98"/>
    <n v="18"/>
    <n v="11"/>
    <n v="41"/>
    <n v="4"/>
  </r>
  <r>
    <x v="82"/>
    <x v="8"/>
    <x v="1"/>
    <m/>
    <n v="58"/>
    <n v="71"/>
    <n v="13"/>
    <n v="9"/>
    <n v="25"/>
    <n v="4"/>
  </r>
  <r>
    <x v="82"/>
    <x v="8"/>
    <x v="1"/>
    <m/>
    <n v="82"/>
    <n v="99"/>
    <n v="8"/>
    <n v="36"/>
    <n v="35"/>
    <n v="3"/>
  </r>
  <r>
    <x v="82"/>
    <x v="2"/>
    <x v="1"/>
    <m/>
    <n v="133"/>
    <n v="77"/>
    <n v="12"/>
    <n v="19"/>
    <n v="8"/>
    <n v="2"/>
  </r>
  <r>
    <x v="82"/>
    <x v="2"/>
    <x v="2"/>
    <m/>
    <n v="299"/>
    <n v="160"/>
    <n v="23"/>
    <n v="15"/>
    <n v="29"/>
    <n v="5"/>
  </r>
  <r>
    <x v="82"/>
    <x v="2"/>
    <x v="0"/>
    <m/>
    <n v="87"/>
    <n v="82"/>
    <n v="30"/>
    <n v="43"/>
    <n v="53"/>
    <n v="11"/>
  </r>
  <r>
    <x v="82"/>
    <x v="8"/>
    <x v="0"/>
    <m/>
    <n v="68"/>
    <n v="107"/>
    <n v="7"/>
    <n v="31"/>
    <n v="56"/>
    <n v="4"/>
  </r>
  <r>
    <x v="83"/>
    <x v="13"/>
    <x v="1"/>
    <m/>
    <n v="200"/>
    <n v="39"/>
    <n v="10"/>
    <n v="12"/>
    <n v="20"/>
    <n v="0"/>
  </r>
  <r>
    <x v="83"/>
    <x v="13"/>
    <x v="2"/>
    <m/>
    <n v="222"/>
    <n v="51"/>
    <n v="17"/>
    <n v="7"/>
    <n v="8"/>
    <n v="1"/>
  </r>
  <r>
    <x v="83"/>
    <x v="13"/>
    <x v="1"/>
    <m/>
    <n v="79"/>
    <n v="19"/>
    <n v="5"/>
    <n v="1"/>
    <n v="4"/>
    <n v="0"/>
  </r>
  <r>
    <x v="83"/>
    <x v="15"/>
    <x v="0"/>
    <m/>
    <n v="15"/>
    <n v="8"/>
    <n v="2"/>
    <n v="1"/>
    <n v="0"/>
    <n v="0"/>
  </r>
  <r>
    <x v="83"/>
    <x v="15"/>
    <x v="1"/>
    <m/>
    <n v="77"/>
    <n v="37"/>
    <n v="9"/>
    <n v="10"/>
    <n v="14"/>
    <n v="4"/>
  </r>
  <r>
    <x v="83"/>
    <x v="15"/>
    <x v="1"/>
    <m/>
    <n v="236"/>
    <n v="71"/>
    <n v="30"/>
    <n v="31"/>
    <n v="76"/>
    <n v="21"/>
  </r>
  <r>
    <x v="84"/>
    <x v="0"/>
    <x v="0"/>
    <m/>
    <n v="57"/>
    <n v="60"/>
    <n v="17"/>
    <n v="15"/>
    <n v="23"/>
    <n v="11"/>
  </r>
  <r>
    <x v="84"/>
    <x v="0"/>
    <x v="1"/>
    <m/>
    <n v="97"/>
    <n v="37"/>
    <n v="36"/>
    <n v="16"/>
    <n v="27"/>
    <n v="9"/>
  </r>
  <r>
    <x v="84"/>
    <x v="0"/>
    <x v="1"/>
    <m/>
    <n v="273"/>
    <n v="133"/>
    <n v="31"/>
    <n v="30"/>
    <n v="85"/>
    <n v="20"/>
  </r>
  <r>
    <x v="84"/>
    <x v="16"/>
    <x v="1"/>
    <m/>
    <n v="95"/>
    <n v="52"/>
    <n v="15"/>
    <n v="4"/>
    <n v="8"/>
    <n v="4"/>
  </r>
  <r>
    <x v="84"/>
    <x v="16"/>
    <x v="1"/>
    <m/>
    <n v="91"/>
    <n v="55"/>
    <n v="10"/>
    <n v="21"/>
    <n v="19"/>
    <n v="6"/>
  </r>
  <r>
    <x v="84"/>
    <x v="16"/>
    <x v="2"/>
    <m/>
    <n v="104"/>
    <n v="125"/>
    <n v="18"/>
    <n v="33"/>
    <n v="43"/>
    <n v="13"/>
  </r>
  <r>
    <x v="84"/>
    <x v="6"/>
    <x v="2"/>
    <m/>
    <n v="265"/>
    <n v="121"/>
    <n v="25"/>
    <n v="15"/>
    <n v="27"/>
    <n v="3"/>
  </r>
  <r>
    <x v="84"/>
    <x v="6"/>
    <x v="1"/>
    <m/>
    <n v="186"/>
    <n v="126"/>
    <n v="19"/>
    <n v="13"/>
    <n v="23"/>
    <n v="2"/>
  </r>
  <r>
    <x v="84"/>
    <x v="6"/>
    <x v="1"/>
    <m/>
    <n v="57"/>
    <n v="57"/>
    <n v="0"/>
    <n v="5"/>
    <n v="0"/>
    <n v="0"/>
  </r>
  <r>
    <x v="85"/>
    <x v="9"/>
    <x v="0"/>
    <m/>
    <n v="320"/>
    <n v="97"/>
    <n v="12"/>
    <n v="17"/>
    <n v="36"/>
    <n v="8"/>
  </r>
  <r>
    <x v="85"/>
    <x v="9"/>
    <x v="1"/>
    <m/>
    <n v="288"/>
    <n v="80"/>
    <n v="7"/>
    <n v="15"/>
    <n v="38"/>
    <n v="1"/>
  </r>
  <r>
    <x v="85"/>
    <x v="9"/>
    <x v="2"/>
    <m/>
    <n v="196"/>
    <n v="92"/>
    <n v="17"/>
    <n v="6"/>
    <n v="4"/>
    <n v="0"/>
  </r>
  <r>
    <x v="85"/>
    <x v="14"/>
    <x v="0"/>
    <m/>
    <n v="48"/>
    <n v="38"/>
    <n v="10"/>
    <n v="14"/>
    <n v="24"/>
    <n v="3"/>
  </r>
  <r>
    <x v="85"/>
    <x v="14"/>
    <x v="1"/>
    <m/>
    <n v="65"/>
    <n v="90"/>
    <n v="24"/>
    <n v="31"/>
    <n v="36"/>
    <n v="9"/>
  </r>
  <r>
    <x v="85"/>
    <x v="14"/>
    <x v="2"/>
    <m/>
    <n v="73"/>
    <n v="115"/>
    <n v="6"/>
    <n v="21"/>
    <n v="20"/>
    <n v="7"/>
  </r>
  <r>
    <x v="85"/>
    <x v="10"/>
    <x v="1"/>
    <m/>
    <n v="78"/>
    <n v="63"/>
    <n v="13"/>
    <n v="12"/>
    <n v="16"/>
    <n v="2"/>
  </r>
  <r>
    <x v="85"/>
    <x v="10"/>
    <x v="1"/>
    <m/>
    <n v="144"/>
    <n v="65"/>
    <n v="5"/>
    <n v="12"/>
    <n v="22"/>
    <n v="0"/>
  </r>
  <r>
    <x v="85"/>
    <x v="10"/>
    <x v="1"/>
    <m/>
    <n v="111"/>
    <n v="239"/>
    <n v="121"/>
    <n v="13"/>
    <n v="5"/>
    <n v="3"/>
  </r>
  <r>
    <x v="85"/>
    <x v="11"/>
    <x v="2"/>
    <m/>
    <n v="121"/>
    <n v="30"/>
    <n v="12"/>
    <n v="8"/>
    <n v="7"/>
    <n v="0"/>
  </r>
  <r>
    <x v="85"/>
    <x v="11"/>
    <x v="1"/>
    <m/>
    <n v="98"/>
    <n v="35"/>
    <n v="14"/>
    <n v="6"/>
    <n v="8"/>
    <n v="0"/>
  </r>
  <r>
    <x v="85"/>
    <x v="11"/>
    <x v="0"/>
    <m/>
    <n v="42"/>
    <n v="22"/>
    <n v="16"/>
    <n v="1"/>
    <n v="4"/>
    <n v="0"/>
  </r>
  <r>
    <x v="86"/>
    <x v="17"/>
    <x v="1"/>
    <m/>
    <n v="184"/>
    <n v="78"/>
    <n v="29"/>
    <n v="48"/>
    <n v="47"/>
    <n v="16"/>
  </r>
  <r>
    <x v="86"/>
    <x v="17"/>
    <x v="1"/>
    <m/>
    <n v="121"/>
    <n v="47"/>
    <n v="12"/>
    <n v="22"/>
    <n v="14"/>
    <n v="8"/>
  </r>
  <r>
    <x v="86"/>
    <x v="17"/>
    <x v="1"/>
    <m/>
    <n v="177"/>
    <n v="67"/>
    <n v="12"/>
    <n v="20"/>
    <n v="20"/>
    <n v="20"/>
  </r>
  <r>
    <x v="86"/>
    <x v="1"/>
    <x v="1"/>
    <m/>
    <n v="192"/>
    <n v="37"/>
    <n v="22"/>
    <n v="28"/>
    <n v="39"/>
    <n v="25"/>
  </r>
  <r>
    <x v="86"/>
    <x v="1"/>
    <x v="0"/>
    <m/>
    <n v="237"/>
    <n v="46"/>
    <n v="23"/>
    <n v="58"/>
    <n v="91"/>
    <n v="47"/>
  </r>
  <r>
    <x v="86"/>
    <x v="1"/>
    <x v="2"/>
    <m/>
    <n v="178"/>
    <n v="42"/>
    <n v="17"/>
    <n v="15"/>
    <n v="20"/>
    <n v="7"/>
  </r>
  <r>
    <x v="86"/>
    <x v="5"/>
    <x v="0"/>
    <m/>
    <n v="58"/>
    <n v="48"/>
    <n v="16"/>
    <n v="4"/>
    <n v="3"/>
    <n v="0"/>
  </r>
  <r>
    <x v="86"/>
    <x v="5"/>
    <x v="1"/>
    <m/>
    <n v="282"/>
    <n v="107"/>
    <n v="11"/>
    <n v="14"/>
    <n v="24"/>
    <n v="5"/>
  </r>
  <r>
    <x v="86"/>
    <x v="5"/>
    <x v="1"/>
    <m/>
    <n v="198"/>
    <n v="115"/>
    <n v="11"/>
    <n v="51"/>
    <n v="80"/>
    <n v="8"/>
  </r>
  <r>
    <x v="86"/>
    <x v="18"/>
    <x v="1"/>
    <m/>
    <n v="105"/>
    <n v="77"/>
    <n v="32"/>
    <n v="0"/>
    <n v="5"/>
    <n v="3"/>
  </r>
  <r>
    <x v="86"/>
    <x v="18"/>
    <x v="0"/>
    <m/>
    <n v="13"/>
    <n v="11"/>
    <n v="7"/>
    <n v="0"/>
    <n v="0"/>
    <n v="0"/>
  </r>
  <r>
    <x v="86"/>
    <x v="18"/>
    <x v="2"/>
    <m/>
    <n v="118"/>
    <n v="85"/>
    <n v="4"/>
    <n v="6"/>
    <n v="19"/>
    <n v="4"/>
  </r>
  <r>
    <x v="87"/>
    <x v="12"/>
    <x v="1"/>
    <m/>
    <n v="54"/>
    <n v="44"/>
    <n v="19"/>
    <n v="7"/>
    <n v="4"/>
    <n v="0"/>
  </r>
  <r>
    <x v="87"/>
    <x v="12"/>
    <x v="1"/>
    <m/>
    <n v="109"/>
    <n v="48"/>
    <n v="23"/>
    <n v="9"/>
    <n v="6"/>
    <n v="0"/>
  </r>
  <r>
    <x v="87"/>
    <x v="12"/>
    <x v="0"/>
    <m/>
    <n v="160"/>
    <n v="65"/>
    <n v="9"/>
    <n v="17"/>
    <n v="16"/>
    <n v="1"/>
  </r>
  <r>
    <x v="87"/>
    <x v="15"/>
    <x v="0"/>
    <m/>
    <n v="29"/>
    <n v="30"/>
    <n v="7"/>
    <n v="0"/>
    <n v="0"/>
    <n v="0"/>
  </r>
  <r>
    <x v="87"/>
    <x v="15"/>
    <x v="0"/>
    <m/>
    <n v="166"/>
    <n v="101"/>
    <n v="21"/>
    <n v="8"/>
    <n v="34"/>
    <n v="3"/>
  </r>
  <r>
    <x v="87"/>
    <x v="2"/>
    <x v="1"/>
    <m/>
    <n v="97"/>
    <n v="52"/>
    <n v="3"/>
    <n v="10"/>
    <n v="8"/>
    <n v="2"/>
  </r>
  <r>
    <x v="87"/>
    <x v="15"/>
    <x v="1"/>
    <m/>
    <n v="344"/>
    <n v="122"/>
    <n v="29"/>
    <n v="34"/>
    <n v="79"/>
    <n v="12"/>
  </r>
  <r>
    <x v="87"/>
    <x v="2"/>
    <x v="2"/>
    <m/>
    <n v="106"/>
    <n v="68"/>
    <n v="4"/>
    <n v="7"/>
    <n v="15"/>
    <n v="3"/>
  </r>
  <r>
    <x v="87"/>
    <x v="2"/>
    <x v="0"/>
    <m/>
    <n v="124"/>
    <n v="69"/>
    <n v="9"/>
    <n v="45"/>
    <n v="39"/>
    <n v="16"/>
  </r>
  <r>
    <x v="88"/>
    <x v="6"/>
    <x v="2"/>
    <m/>
    <n v="270"/>
    <n v="130"/>
    <n v="5"/>
    <n v="24"/>
    <n v="27"/>
    <n v="6"/>
  </r>
  <r>
    <x v="88"/>
    <x v="6"/>
    <x v="1"/>
    <m/>
    <n v="193"/>
    <n v="60"/>
    <n v="0"/>
    <n v="4"/>
    <n v="15"/>
    <n v="0"/>
  </r>
  <r>
    <x v="88"/>
    <x v="6"/>
    <x v="1"/>
    <m/>
    <n v="162"/>
    <n v="42"/>
    <n v="5"/>
    <n v="3"/>
    <n v="6"/>
    <n v="0"/>
  </r>
  <r>
    <x v="88"/>
    <x v="7"/>
    <x v="1"/>
    <m/>
    <n v="97"/>
    <n v="57"/>
    <n v="10"/>
    <n v="23"/>
    <n v="21"/>
    <n v="4"/>
  </r>
  <r>
    <x v="88"/>
    <x v="7"/>
    <x v="1"/>
    <m/>
    <n v="103"/>
    <n v="27"/>
    <n v="4"/>
    <n v="7"/>
    <n v="3"/>
    <n v="2"/>
  </r>
  <r>
    <x v="88"/>
    <x v="7"/>
    <x v="0"/>
    <m/>
    <n v="85"/>
    <n v="26"/>
    <n v="24"/>
    <n v="11"/>
    <n v="41"/>
    <n v="8"/>
  </r>
  <r>
    <x v="88"/>
    <x v="0"/>
    <x v="0"/>
    <m/>
    <n v="31"/>
    <n v="50"/>
    <n v="2"/>
    <n v="14"/>
    <n v="9"/>
    <n v="1"/>
  </r>
  <r>
    <x v="88"/>
    <x v="0"/>
    <x v="1"/>
    <m/>
    <n v="45"/>
    <n v="55"/>
    <n v="10"/>
    <n v="7"/>
    <n v="13"/>
    <n v="5"/>
  </r>
  <r>
    <x v="88"/>
    <x v="0"/>
    <x v="1"/>
    <m/>
    <n v="141"/>
    <n v="108"/>
    <n v="14"/>
    <n v="27"/>
    <n v="36"/>
    <n v="5"/>
  </r>
  <r>
    <x v="88"/>
    <x v="5"/>
    <x v="0"/>
    <m/>
    <n v="71"/>
    <n v="61"/>
    <n v="6"/>
    <n v="0"/>
    <n v="1"/>
    <n v="0"/>
  </r>
  <r>
    <x v="88"/>
    <x v="5"/>
    <x v="1"/>
    <m/>
    <n v="97"/>
    <n v="57"/>
    <n v="15"/>
    <n v="12"/>
    <n v="29"/>
    <n v="0"/>
  </r>
  <r>
    <x v="88"/>
    <x v="5"/>
    <x v="1"/>
    <m/>
    <n v="244"/>
    <n v="59"/>
    <n v="28"/>
    <n v="25"/>
    <n v="36"/>
    <n v="5"/>
  </r>
  <r>
    <x v="89"/>
    <x v="18"/>
    <x v="1"/>
    <m/>
    <n v="46"/>
    <n v="50"/>
    <n v="6"/>
    <n v="4"/>
    <n v="3"/>
    <n v="1"/>
  </r>
  <r>
    <x v="89"/>
    <x v="13"/>
    <x v="2"/>
    <m/>
    <n v="155"/>
    <n v="27"/>
    <n v="4"/>
    <n v="19"/>
    <n v="18"/>
    <n v="3"/>
  </r>
  <r>
    <x v="89"/>
    <x v="13"/>
    <x v="1"/>
    <m/>
    <n v="97"/>
    <n v="16"/>
    <n v="3"/>
    <n v="2"/>
    <n v="1"/>
    <n v="0"/>
  </r>
  <r>
    <x v="89"/>
    <x v="13"/>
    <x v="1"/>
    <m/>
    <n v="209"/>
    <n v="42"/>
    <n v="6"/>
    <n v="12"/>
    <n v="9"/>
    <n v="1"/>
  </r>
  <r>
    <x v="89"/>
    <x v="18"/>
    <x v="2"/>
    <m/>
    <n v="72"/>
    <n v="38"/>
    <n v="6"/>
    <n v="4"/>
    <n v="9"/>
    <n v="2"/>
  </r>
  <r>
    <x v="89"/>
    <x v="18"/>
    <x v="0"/>
    <m/>
    <n v="66"/>
    <n v="61"/>
    <n v="11"/>
    <n v="5"/>
    <n v="15"/>
    <n v="2"/>
  </r>
  <r>
    <x v="89"/>
    <x v="14"/>
    <x v="0"/>
    <m/>
    <n v="98"/>
    <n v="96"/>
    <n v="21"/>
    <n v="38"/>
    <n v="77"/>
    <n v="10"/>
  </r>
  <r>
    <x v="89"/>
    <x v="14"/>
    <x v="2"/>
    <m/>
    <n v="70"/>
    <n v="124"/>
    <n v="14"/>
    <n v="33"/>
    <n v="49"/>
    <n v="25"/>
  </r>
  <r>
    <x v="89"/>
    <x v="14"/>
    <x v="1"/>
    <m/>
    <n v="43"/>
    <n v="50"/>
    <n v="8"/>
    <n v="32"/>
    <n v="40"/>
    <n v="15"/>
  </r>
  <r>
    <x v="89"/>
    <x v="3"/>
    <x v="1"/>
    <m/>
    <n v="186"/>
    <n v="49"/>
    <n v="9"/>
    <n v="14"/>
    <n v="19"/>
    <n v="2"/>
  </r>
  <r>
    <x v="89"/>
    <x v="3"/>
    <x v="1"/>
    <m/>
    <n v="202"/>
    <n v="34"/>
    <n v="8"/>
    <n v="8"/>
    <n v="18"/>
    <n v="2"/>
  </r>
  <r>
    <x v="89"/>
    <x v="3"/>
    <x v="2"/>
    <m/>
    <n v="298"/>
    <n v="29"/>
    <n v="1"/>
    <n v="18"/>
    <n v="24"/>
    <n v="2"/>
  </r>
  <r>
    <x v="90"/>
    <x v="11"/>
    <x v="1"/>
    <m/>
    <n v="73"/>
    <n v="25"/>
    <n v="2"/>
    <n v="8"/>
    <n v="6"/>
    <n v="0"/>
  </r>
  <r>
    <x v="90"/>
    <x v="11"/>
    <x v="1"/>
    <m/>
    <n v="65"/>
    <n v="18"/>
    <n v="1"/>
    <n v="7"/>
    <n v="3"/>
    <n v="1"/>
  </r>
  <r>
    <x v="90"/>
    <x v="0"/>
    <x v="0"/>
    <m/>
    <n v="66"/>
    <n v="42"/>
    <n v="28"/>
    <n v="11"/>
    <n v="28"/>
    <n v="4"/>
  </r>
  <r>
    <x v="90"/>
    <x v="0"/>
    <x v="1"/>
    <m/>
    <n v="70"/>
    <n v="83"/>
    <n v="20"/>
    <n v="16"/>
    <n v="27"/>
    <n v="3"/>
  </r>
  <r>
    <x v="90"/>
    <x v="0"/>
    <x v="1"/>
    <m/>
    <n v="176"/>
    <n v="49"/>
    <n v="25"/>
    <n v="38"/>
    <n v="88"/>
    <n v="6"/>
  </r>
  <r>
    <x v="90"/>
    <x v="4"/>
    <x v="1"/>
    <m/>
    <n v="85"/>
    <n v="68"/>
    <n v="4"/>
    <n v="26"/>
    <n v="13"/>
    <n v="1"/>
  </r>
  <r>
    <x v="90"/>
    <x v="4"/>
    <x v="2"/>
    <m/>
    <n v="79"/>
    <n v="34"/>
    <n v="3"/>
    <n v="20"/>
    <n v="14"/>
    <n v="1"/>
  </r>
  <r>
    <x v="90"/>
    <x v="4"/>
    <x v="1"/>
    <m/>
    <n v="130"/>
    <n v="52"/>
    <n v="25"/>
    <n v="5"/>
    <n v="9"/>
    <n v="1"/>
  </r>
  <r>
    <x v="90"/>
    <x v="11"/>
    <x v="0"/>
    <m/>
    <n v="32"/>
    <n v="18"/>
    <n v="4"/>
    <n v="2"/>
    <n v="0"/>
    <n v="0"/>
  </r>
  <r>
    <x v="90"/>
    <x v="11"/>
    <x v="1"/>
    <m/>
    <n v="73"/>
    <n v="25"/>
    <n v="2"/>
    <n v="8"/>
    <n v="6"/>
    <n v="0"/>
  </r>
  <r>
    <x v="90"/>
    <x v="11"/>
    <x v="1"/>
    <m/>
    <n v="65"/>
    <n v="18"/>
    <n v="1"/>
    <n v="7"/>
    <n v="3"/>
    <n v="1"/>
  </r>
  <r>
    <x v="91"/>
    <x v="10"/>
    <x v="1"/>
    <m/>
    <n v="88"/>
    <n v="57"/>
    <n v="8"/>
    <n v="19"/>
    <n v="4"/>
    <n v="0"/>
  </r>
  <r>
    <x v="91"/>
    <x v="10"/>
    <x v="1"/>
    <m/>
    <n v="201"/>
    <n v="120"/>
    <n v="16"/>
    <n v="15"/>
    <n v="20"/>
    <n v="2"/>
  </r>
  <r>
    <x v="91"/>
    <x v="10"/>
    <x v="1"/>
    <m/>
    <n v="125"/>
    <n v="220"/>
    <n v="70"/>
    <n v="9"/>
    <n v="12"/>
    <n v="18"/>
  </r>
  <r>
    <x v="91"/>
    <x v="14"/>
    <x v="0"/>
    <m/>
    <n v="43"/>
    <n v="31"/>
    <n v="10"/>
    <n v="7"/>
    <n v="45"/>
    <n v="2"/>
  </r>
  <r>
    <x v="91"/>
    <x v="14"/>
    <x v="1"/>
    <m/>
    <n v="70"/>
    <n v="54"/>
    <n v="22"/>
    <n v="16"/>
    <n v="49"/>
    <n v="5"/>
  </r>
  <r>
    <x v="91"/>
    <x v="14"/>
    <x v="2"/>
    <m/>
    <n v="58"/>
    <n v="40"/>
    <n v="9"/>
    <n v="10"/>
    <n v="22"/>
    <n v="8"/>
  </r>
  <r>
    <x v="91"/>
    <x v="11"/>
    <x v="2"/>
    <m/>
    <n v="270"/>
    <n v="198"/>
    <n v="8"/>
    <n v="18"/>
    <n v="16"/>
    <n v="3"/>
  </r>
  <r>
    <x v="91"/>
    <x v="11"/>
    <x v="1"/>
    <m/>
    <n v="154"/>
    <n v="85"/>
    <n v="7"/>
    <n v="11"/>
    <n v="4"/>
    <n v="0"/>
  </r>
  <r>
    <x v="91"/>
    <x v="11"/>
    <x v="0"/>
    <m/>
    <n v="49"/>
    <n v="56"/>
    <n v="6"/>
    <n v="1"/>
    <n v="3"/>
    <n v="0"/>
  </r>
  <r>
    <x v="91"/>
    <x v="9"/>
    <x v="1"/>
    <m/>
    <n v="18"/>
    <n v="50"/>
    <n v="9"/>
    <n v="10"/>
    <n v="8"/>
    <n v="3"/>
  </r>
  <r>
    <x v="91"/>
    <x v="9"/>
    <x v="2"/>
    <m/>
    <n v="40"/>
    <n v="19"/>
    <n v="6"/>
    <n v="0"/>
    <n v="0"/>
    <n v="0"/>
  </r>
  <r>
    <x v="91"/>
    <x v="9"/>
    <x v="0"/>
    <m/>
    <n v="125"/>
    <n v="91"/>
    <n v="13"/>
    <n v="25"/>
    <n v="38"/>
    <n v="0"/>
  </r>
  <r>
    <x v="92"/>
    <x v="12"/>
    <x v="1"/>
    <m/>
    <n v="203"/>
    <n v="36"/>
    <n v="17"/>
    <n v="9"/>
    <n v="6"/>
    <n v="1"/>
  </r>
  <r>
    <x v="92"/>
    <x v="18"/>
    <x v="1"/>
    <m/>
    <n v="112"/>
    <n v="45"/>
    <n v="16"/>
    <n v="2"/>
    <n v="6"/>
    <n v="2"/>
  </r>
  <r>
    <x v="92"/>
    <x v="12"/>
    <x v="0"/>
    <m/>
    <n v="132"/>
    <n v="49"/>
    <n v="19"/>
    <n v="10"/>
    <n v="21"/>
    <n v="0"/>
  </r>
  <r>
    <x v="92"/>
    <x v="18"/>
    <x v="0"/>
    <m/>
    <n v="16"/>
    <n v="13"/>
    <n v="9"/>
    <n v="0"/>
    <n v="1"/>
    <n v="1"/>
  </r>
  <r>
    <x v="92"/>
    <x v="12"/>
    <x v="1"/>
    <m/>
    <n v="152"/>
    <n v="43"/>
    <n v="15"/>
    <n v="8"/>
    <n v="5"/>
    <n v="4"/>
  </r>
  <r>
    <x v="92"/>
    <x v="18"/>
    <x v="2"/>
    <m/>
    <n v="138"/>
    <n v="48"/>
    <n v="18"/>
    <n v="21"/>
    <n v="17"/>
    <n v="2"/>
  </r>
  <r>
    <x v="92"/>
    <x v="5"/>
    <x v="0"/>
    <m/>
    <n v="37"/>
    <n v="26"/>
    <n v="14"/>
    <n v="1"/>
    <n v="2"/>
    <n v="0"/>
  </r>
  <r>
    <x v="92"/>
    <x v="5"/>
    <x v="1"/>
    <m/>
    <n v="211"/>
    <n v="77"/>
    <n v="30"/>
    <n v="26"/>
    <n v="41"/>
    <n v="6"/>
  </r>
  <r>
    <x v="92"/>
    <x v="5"/>
    <x v="1"/>
    <m/>
    <n v="195"/>
    <n v="83"/>
    <n v="22"/>
    <n v="32"/>
    <n v="22"/>
    <n v="4"/>
  </r>
  <r>
    <x v="92"/>
    <x v="17"/>
    <x v="1"/>
    <m/>
    <n v="59"/>
    <n v="21"/>
    <n v="4"/>
    <n v="15"/>
    <n v="16"/>
    <n v="5"/>
  </r>
  <r>
    <x v="92"/>
    <x v="17"/>
    <x v="1"/>
    <m/>
    <n v="65"/>
    <n v="55"/>
    <n v="8"/>
    <n v="35"/>
    <n v="17"/>
    <n v="12"/>
  </r>
  <r>
    <x v="92"/>
    <x v="17"/>
    <x v="1"/>
    <m/>
    <n v="52"/>
    <n v="31"/>
    <n v="4"/>
    <n v="17"/>
    <n v="14"/>
    <n v="9"/>
  </r>
  <r>
    <x v="93"/>
    <x v="15"/>
    <x v="0"/>
    <m/>
    <n v="26"/>
    <n v="19"/>
    <n v="8"/>
    <n v="0"/>
    <n v="0"/>
    <n v="0"/>
  </r>
  <r>
    <x v="93"/>
    <x v="15"/>
    <x v="2"/>
    <m/>
    <n v="78"/>
    <n v="17"/>
    <n v="8"/>
    <n v="5"/>
    <n v="17"/>
    <n v="4"/>
  </r>
  <r>
    <x v="93"/>
    <x v="15"/>
    <x v="1"/>
    <m/>
    <n v="254"/>
    <n v="81"/>
    <n v="19"/>
    <n v="36"/>
    <n v="87"/>
    <n v="28"/>
  </r>
  <r>
    <x v="93"/>
    <x v="1"/>
    <x v="1"/>
    <m/>
    <n v="130"/>
    <n v="45"/>
    <n v="11"/>
    <n v="21"/>
    <n v="29"/>
    <n v="5"/>
  </r>
  <r>
    <x v="93"/>
    <x v="1"/>
    <x v="0"/>
    <m/>
    <n v="136"/>
    <n v="64"/>
    <n v="17"/>
    <n v="14"/>
    <n v="37"/>
    <n v="15"/>
  </r>
  <r>
    <x v="93"/>
    <x v="1"/>
    <x v="2"/>
    <m/>
    <n v="138"/>
    <n v="39"/>
    <n v="14"/>
    <n v="32"/>
    <n v="22"/>
    <n v="6"/>
  </r>
  <r>
    <x v="93"/>
    <x v="2"/>
    <x v="1"/>
    <m/>
    <n v="103"/>
    <n v="39"/>
    <n v="21"/>
    <n v="10"/>
    <n v="5"/>
    <n v="3"/>
  </r>
  <r>
    <x v="93"/>
    <x v="2"/>
    <x v="2"/>
    <m/>
    <n v="238"/>
    <n v="61"/>
    <n v="30"/>
    <n v="16"/>
    <n v="12"/>
    <n v="7"/>
  </r>
  <r>
    <x v="93"/>
    <x v="2"/>
    <x v="0"/>
    <m/>
    <n v="186"/>
    <n v="97"/>
    <n v="10"/>
    <n v="16"/>
    <n v="85"/>
    <n v="18"/>
  </r>
  <r>
    <x v="93"/>
    <x v="14"/>
    <x v="0"/>
    <m/>
    <n v="42"/>
    <n v="75"/>
    <n v="8"/>
    <n v="13"/>
    <n v="42"/>
    <n v="5"/>
  </r>
  <r>
    <x v="93"/>
    <x v="14"/>
    <x v="1"/>
    <m/>
    <n v="58"/>
    <n v="96"/>
    <n v="22"/>
    <n v="22"/>
    <n v="81"/>
    <n v="6"/>
  </r>
  <r>
    <x v="93"/>
    <x v="14"/>
    <x v="2"/>
    <m/>
    <n v="88"/>
    <n v="206"/>
    <n v="29"/>
    <n v="35"/>
    <n v="121"/>
    <n v="11"/>
  </r>
  <r>
    <x v="94"/>
    <x v="6"/>
    <x v="2"/>
    <m/>
    <n v="306"/>
    <n v="67"/>
    <n v="25"/>
    <n v="18"/>
    <n v="44"/>
    <n v="7"/>
  </r>
  <r>
    <x v="94"/>
    <x v="6"/>
    <x v="1"/>
    <m/>
    <n v="232"/>
    <n v="71"/>
    <n v="13"/>
    <n v="10"/>
    <n v="24"/>
    <n v="2"/>
  </r>
  <r>
    <x v="94"/>
    <x v="6"/>
    <x v="1"/>
    <m/>
    <n v="199"/>
    <n v="51"/>
    <n v="5"/>
    <n v="1"/>
    <n v="3"/>
    <n v="1"/>
  </r>
  <r>
    <x v="94"/>
    <x v="0"/>
    <x v="0"/>
    <m/>
    <n v="41"/>
    <n v="37"/>
    <n v="13"/>
    <n v="9"/>
    <n v="9"/>
    <n v="3"/>
  </r>
  <r>
    <x v="94"/>
    <x v="0"/>
    <x v="1"/>
    <m/>
    <n v="63"/>
    <n v="25"/>
    <n v="14"/>
    <n v="5"/>
    <n v="19"/>
    <n v="3"/>
  </r>
  <r>
    <x v="94"/>
    <x v="0"/>
    <x v="1"/>
    <m/>
    <n v="128"/>
    <n v="46"/>
    <n v="23"/>
    <n v="15"/>
    <n v="37"/>
    <n v="6"/>
  </r>
  <r>
    <x v="94"/>
    <x v="7"/>
    <x v="1"/>
    <m/>
    <n v="106"/>
    <n v="45"/>
    <n v="4"/>
    <n v="15"/>
    <n v="33"/>
    <n v="0"/>
  </r>
  <r>
    <x v="94"/>
    <x v="7"/>
    <x v="1"/>
    <m/>
    <n v="41"/>
    <n v="42"/>
    <n v="5"/>
    <n v="6"/>
    <n v="5"/>
    <n v="1"/>
  </r>
  <r>
    <x v="94"/>
    <x v="7"/>
    <x v="0"/>
    <m/>
    <n v="26"/>
    <n v="34"/>
    <n v="12"/>
    <n v="9"/>
    <n v="56"/>
    <n v="5"/>
  </r>
  <r>
    <x v="94"/>
    <x v="7"/>
    <x v="0"/>
    <m/>
    <n v="26"/>
    <n v="34"/>
    <n v="12"/>
    <n v="9"/>
    <n v="56"/>
    <n v="5"/>
  </r>
  <r>
    <x v="94"/>
    <x v="5"/>
    <x v="0"/>
    <m/>
    <n v="81"/>
    <n v="69"/>
    <n v="1"/>
    <n v="1"/>
    <n v="0"/>
    <n v="0"/>
  </r>
  <r>
    <x v="94"/>
    <x v="5"/>
    <x v="1"/>
    <m/>
    <n v="121"/>
    <n v="52"/>
    <n v="12"/>
    <n v="12"/>
    <n v="36"/>
    <n v="8"/>
  </r>
  <r>
    <x v="94"/>
    <x v="5"/>
    <x v="1"/>
    <m/>
    <n v="350"/>
    <n v="119"/>
    <n v="6"/>
    <n v="49"/>
    <n v="67"/>
    <n v="5"/>
  </r>
  <r>
    <x v="95"/>
    <x v="18"/>
    <x v="0"/>
    <m/>
    <n v="87"/>
    <n v="37"/>
    <n v="8"/>
    <n v="10"/>
    <n v="3"/>
    <n v="0"/>
  </r>
  <r>
    <x v="95"/>
    <x v="18"/>
    <x v="2"/>
    <m/>
    <n v="210"/>
    <n v="34"/>
    <n v="17"/>
    <n v="12"/>
    <n v="8"/>
    <n v="3"/>
  </r>
  <r>
    <x v="95"/>
    <x v="13"/>
    <x v="1"/>
    <m/>
    <n v="47"/>
    <n v="22"/>
    <n v="5"/>
    <n v="4"/>
    <n v="2"/>
    <n v="30"/>
  </r>
  <r>
    <x v="95"/>
    <x v="14"/>
    <x v="0"/>
    <m/>
    <n v="86"/>
    <n v="80"/>
    <n v="24"/>
    <n v="33"/>
    <n v="76"/>
    <n v="4"/>
  </r>
  <r>
    <x v="95"/>
    <x v="14"/>
    <x v="1"/>
    <m/>
    <n v="137"/>
    <n v="100"/>
    <n v="33"/>
    <n v="46"/>
    <n v="74"/>
    <n v="13"/>
  </r>
  <r>
    <x v="95"/>
    <x v="14"/>
    <x v="2"/>
    <m/>
    <n v="77"/>
    <n v="54"/>
    <n v="12"/>
    <n v="25"/>
    <n v="77"/>
    <n v="5"/>
  </r>
  <r>
    <x v="96"/>
    <x v="17"/>
    <x v="1"/>
    <m/>
    <n v="134"/>
    <n v="35"/>
    <n v="3"/>
    <n v="7"/>
    <n v="8"/>
    <n v="1"/>
  </r>
  <r>
    <x v="96"/>
    <x v="17"/>
    <x v="1"/>
    <m/>
    <n v="141"/>
    <n v="53"/>
    <n v="4"/>
    <n v="28"/>
    <n v="42"/>
    <n v="20"/>
  </r>
  <r>
    <x v="96"/>
    <x v="17"/>
    <x v="1"/>
    <m/>
    <n v="56"/>
    <n v="23"/>
    <n v="2"/>
    <n v="16"/>
    <n v="15"/>
    <n v="3"/>
  </r>
  <r>
    <x v="96"/>
    <x v="5"/>
    <x v="0"/>
    <m/>
    <n v="27"/>
    <n v="10"/>
    <n v="2"/>
    <n v="2"/>
    <n v="1"/>
    <n v="0"/>
  </r>
  <r>
    <x v="96"/>
    <x v="5"/>
    <x v="1"/>
    <m/>
    <n v="33"/>
    <n v="46"/>
    <n v="9"/>
    <n v="11"/>
    <n v="14"/>
    <n v="1"/>
  </r>
  <r>
    <x v="96"/>
    <x v="5"/>
    <x v="1"/>
    <m/>
    <n v="223"/>
    <n v="113"/>
    <n v="7"/>
    <n v="32"/>
    <n v="41"/>
    <n v="6"/>
  </r>
  <r>
    <x v="97"/>
    <x v="1"/>
    <x v="1"/>
    <m/>
    <n v="31"/>
    <n v="24"/>
    <n v="1"/>
    <n v="9"/>
    <n v="16"/>
    <n v="11"/>
  </r>
  <r>
    <x v="97"/>
    <x v="1"/>
    <x v="1"/>
    <m/>
    <n v="92"/>
    <n v="53"/>
    <n v="12"/>
    <n v="15"/>
    <n v="40"/>
    <n v="27"/>
  </r>
  <r>
    <x v="97"/>
    <x v="1"/>
    <x v="1"/>
    <m/>
    <n v="25"/>
    <n v="23"/>
    <n v="7"/>
    <n v="8"/>
    <n v="10"/>
    <n v="6"/>
  </r>
  <r>
    <x v="97"/>
    <x v="6"/>
    <x v="2"/>
    <m/>
    <n v="228"/>
    <n v="75"/>
    <n v="6"/>
    <n v="21"/>
    <n v="32"/>
    <n v="4"/>
  </r>
  <r>
    <x v="97"/>
    <x v="6"/>
    <x v="1"/>
    <m/>
    <n v="128"/>
    <n v="50"/>
    <n v="4"/>
    <n v="12"/>
    <n v="28"/>
    <n v="3"/>
  </r>
  <r>
    <x v="97"/>
    <x v="6"/>
    <x v="1"/>
    <m/>
    <n v="175"/>
    <n v="38"/>
    <n v="7"/>
    <n v="1"/>
    <n v="2"/>
    <n v="0"/>
  </r>
  <r>
    <x v="98"/>
    <x v="5"/>
    <x v="0"/>
    <m/>
    <n v="48"/>
    <n v="32"/>
    <n v="10"/>
    <n v="1"/>
    <n v="1"/>
    <n v="0"/>
  </r>
  <r>
    <x v="98"/>
    <x v="5"/>
    <x v="1"/>
    <m/>
    <n v="104"/>
    <n v="58"/>
    <n v="9"/>
    <n v="14"/>
    <n v="30"/>
    <n v="6"/>
  </r>
  <r>
    <x v="98"/>
    <x v="5"/>
    <x v="1"/>
    <m/>
    <n v="281"/>
    <n v="77"/>
    <n v="23"/>
    <n v="28"/>
    <n v="34"/>
    <n v="13"/>
  </r>
  <r>
    <x v="98"/>
    <x v="14"/>
    <x v="2"/>
    <m/>
    <n v="82"/>
    <n v="68"/>
    <n v="15"/>
    <n v="12"/>
    <n v="24"/>
    <n v="4"/>
  </r>
  <r>
    <x v="98"/>
    <x v="14"/>
    <x v="1"/>
    <m/>
    <n v="65"/>
    <n v="70"/>
    <n v="9"/>
    <n v="7"/>
    <n v="28"/>
    <n v="4"/>
  </r>
  <r>
    <x v="98"/>
    <x v="1"/>
    <x v="1"/>
    <m/>
    <n v="88"/>
    <n v="39"/>
    <n v="5"/>
    <n v="14"/>
    <n v="21"/>
    <n v="8"/>
  </r>
  <r>
    <x v="98"/>
    <x v="14"/>
    <x v="0"/>
    <m/>
    <n v="61"/>
    <n v="60"/>
    <n v="4"/>
    <n v="6"/>
    <n v="24"/>
    <n v="2"/>
  </r>
  <r>
    <x v="98"/>
    <x v="10"/>
    <x v="0"/>
    <m/>
    <n v="91"/>
    <n v="59"/>
    <n v="12"/>
    <n v="16"/>
    <n v="71"/>
    <n v="32"/>
  </r>
  <r>
    <x v="98"/>
    <x v="10"/>
    <x v="1"/>
    <m/>
    <n v="60"/>
    <n v="32"/>
    <n v="7"/>
    <n v="8"/>
    <n v="7"/>
    <n v="1"/>
  </r>
  <r>
    <x v="98"/>
    <x v="15"/>
    <x v="0"/>
    <m/>
    <n v="16"/>
    <n v="14"/>
    <n v="1"/>
    <n v="0"/>
    <n v="0"/>
    <n v="0"/>
  </r>
  <r>
    <x v="98"/>
    <x v="15"/>
    <x v="2"/>
    <m/>
    <n v="29"/>
    <n v="22"/>
    <n v="11"/>
    <n v="3"/>
    <n v="6"/>
    <n v="1"/>
  </r>
  <r>
    <x v="98"/>
    <x v="15"/>
    <x v="1"/>
    <m/>
    <n v="122"/>
    <n v="65"/>
    <n v="22"/>
    <n v="24"/>
    <n v="29"/>
    <n v="5"/>
  </r>
  <r>
    <x v="99"/>
    <x v="6"/>
    <x v="2"/>
    <m/>
    <n v="232"/>
    <n v="100"/>
    <n v="8"/>
    <n v="27"/>
    <n v="38"/>
    <n v="7"/>
  </r>
  <r>
    <x v="99"/>
    <x v="6"/>
    <x v="1"/>
    <m/>
    <n v="189"/>
    <n v="101"/>
    <n v="10"/>
    <n v="14"/>
    <n v="20"/>
    <n v="1"/>
  </r>
  <r>
    <x v="99"/>
    <x v="6"/>
    <x v="1"/>
    <m/>
    <n v="109"/>
    <n v="78"/>
    <n v="3"/>
    <n v="5"/>
    <n v="6"/>
    <n v="0"/>
  </r>
  <r>
    <x v="99"/>
    <x v="17"/>
    <x v="1"/>
    <m/>
    <n v="73"/>
    <n v="70"/>
    <n v="9"/>
    <n v="8"/>
    <n v="6"/>
    <n v="6"/>
  </r>
  <r>
    <x v="99"/>
    <x v="17"/>
    <x v="1"/>
    <m/>
    <n v="109"/>
    <n v="159"/>
    <n v="23"/>
    <n v="28"/>
    <n v="36"/>
    <n v="9"/>
  </r>
  <r>
    <x v="99"/>
    <x v="17"/>
    <x v="1"/>
    <m/>
    <n v="75"/>
    <n v="92"/>
    <n v="4"/>
    <n v="21"/>
    <n v="10"/>
    <n v="2"/>
  </r>
  <r>
    <x v="99"/>
    <x v="13"/>
    <x v="1"/>
    <m/>
    <n v="122"/>
    <n v="27"/>
    <n v="11"/>
    <n v="13"/>
    <n v="27"/>
    <n v="0"/>
  </r>
  <r>
    <x v="99"/>
    <x v="13"/>
    <x v="2"/>
    <m/>
    <n v="337"/>
    <n v="53"/>
    <n v="4"/>
    <n v="12"/>
    <n v="26"/>
    <n v="4"/>
  </r>
  <r>
    <x v="99"/>
    <x v="13"/>
    <x v="1"/>
    <m/>
    <n v="106"/>
    <n v="31"/>
    <n v="5"/>
    <n v="1"/>
    <n v="6"/>
    <n v="2"/>
  </r>
  <r>
    <x v="99"/>
    <x v="13"/>
    <x v="1"/>
    <m/>
    <n v="90"/>
    <n v="15"/>
    <n v="15"/>
    <n v="1"/>
    <n v="6"/>
    <n v="0"/>
  </r>
  <r>
    <x v="99"/>
    <x v="18"/>
    <x v="2"/>
    <m/>
    <n v="92"/>
    <n v="38"/>
    <n v="16"/>
    <n v="12"/>
    <n v="8"/>
    <n v="3"/>
  </r>
  <r>
    <x v="99"/>
    <x v="18"/>
    <x v="1"/>
    <m/>
    <n v="27"/>
    <n v="10"/>
    <n v="5"/>
    <n v="1"/>
    <n v="2"/>
    <n v="0"/>
  </r>
  <r>
    <x v="100"/>
    <x v="0"/>
    <x v="0"/>
    <m/>
    <n v="47"/>
    <n v="47"/>
    <n v="11"/>
    <n v="7"/>
    <n v="12"/>
    <n v="7"/>
  </r>
  <r>
    <x v="100"/>
    <x v="0"/>
    <x v="1"/>
    <m/>
    <n v="64"/>
    <n v="14"/>
    <n v="22"/>
    <n v="17"/>
    <n v="16"/>
    <n v="2"/>
  </r>
  <r>
    <x v="100"/>
    <x v="0"/>
    <x v="1"/>
    <m/>
    <n v="82"/>
    <n v="53"/>
    <n v="27"/>
    <n v="15"/>
    <n v="32"/>
    <n v="15"/>
  </r>
  <r>
    <x v="100"/>
    <x v="3"/>
    <x v="1"/>
    <m/>
    <n v="162"/>
    <n v="43"/>
    <n v="4"/>
    <n v="6"/>
    <n v="3"/>
    <n v="0"/>
  </r>
  <r>
    <x v="100"/>
    <x v="3"/>
    <x v="2"/>
    <m/>
    <n v="250"/>
    <n v="24"/>
    <n v="4"/>
    <n v="13"/>
    <n v="12"/>
    <n v="0"/>
  </r>
  <r>
    <x v="100"/>
    <x v="3"/>
    <x v="1"/>
    <m/>
    <n v="133"/>
    <n v="31"/>
    <n v="4"/>
    <n v="3"/>
    <n v="9"/>
    <n v="0"/>
  </r>
  <r>
    <x v="100"/>
    <x v="7"/>
    <x v="1"/>
    <m/>
    <n v="185"/>
    <n v="104"/>
    <n v="8"/>
    <n v="22"/>
    <n v="36"/>
    <n v="7"/>
  </r>
  <r>
    <x v="100"/>
    <x v="7"/>
    <x v="1"/>
    <m/>
    <n v="90"/>
    <n v="45"/>
    <n v="14"/>
    <n v="4"/>
    <n v="10"/>
    <n v="1"/>
  </r>
  <r>
    <x v="100"/>
    <x v="7"/>
    <x v="0"/>
    <m/>
    <n v="46"/>
    <n v="28"/>
    <n v="20"/>
    <n v="7"/>
    <n v="43"/>
    <n v="8"/>
  </r>
  <r>
    <x v="100"/>
    <x v="2"/>
    <x v="1"/>
    <m/>
    <n v="109"/>
    <n v="40"/>
    <n v="15"/>
    <n v="6"/>
    <n v="3"/>
    <n v="2"/>
  </r>
  <r>
    <x v="100"/>
    <x v="2"/>
    <x v="2"/>
    <m/>
    <n v="192"/>
    <n v="30"/>
    <n v="2"/>
    <n v="12"/>
    <n v="8"/>
    <n v="1"/>
  </r>
  <r>
    <x v="100"/>
    <x v="2"/>
    <x v="0"/>
    <m/>
    <n v="120"/>
    <n v="31"/>
    <n v="14"/>
    <n v="34"/>
    <n v="29"/>
    <n v="14"/>
  </r>
  <r>
    <x v="101"/>
    <x v="11"/>
    <x v="1"/>
    <m/>
    <n v="180"/>
    <n v="95"/>
    <n v="8"/>
    <n v="16"/>
    <n v="23"/>
    <n v="2"/>
  </r>
  <r>
    <x v="101"/>
    <x v="11"/>
    <x v="1"/>
    <m/>
    <n v="42"/>
    <n v="27"/>
    <n v="5"/>
    <n v="3"/>
    <n v="9"/>
    <n v="4"/>
  </r>
  <r>
    <x v="101"/>
    <x v="11"/>
    <x v="0"/>
    <m/>
    <n v="21"/>
    <n v="32"/>
    <n v="3"/>
    <n v="0"/>
    <n v="2"/>
    <n v="0"/>
  </r>
  <r>
    <x v="101"/>
    <x v="9"/>
    <x v="0"/>
    <m/>
    <n v="61"/>
    <n v="23"/>
    <n v="4"/>
    <n v="8"/>
    <n v="24"/>
    <n v="7"/>
  </r>
  <r>
    <x v="101"/>
    <x v="9"/>
    <x v="1"/>
    <m/>
    <n v="57"/>
    <n v="23"/>
    <n v="2"/>
    <n v="4"/>
    <n v="4"/>
    <n v="1"/>
  </r>
  <r>
    <x v="101"/>
    <x v="9"/>
    <x v="2"/>
    <m/>
    <n v="30"/>
    <n v="16"/>
    <n v="0"/>
    <n v="3"/>
    <n v="4"/>
    <n v="0"/>
  </r>
  <r>
    <x v="101"/>
    <x v="13"/>
    <x v="1"/>
    <m/>
    <n v="203"/>
    <n v="65"/>
    <n v="12"/>
    <n v="9"/>
    <n v="13"/>
    <n v="3"/>
  </r>
  <r>
    <x v="101"/>
    <x v="13"/>
    <x v="2"/>
    <m/>
    <n v="215"/>
    <n v="67"/>
    <n v="9"/>
    <n v="16"/>
    <n v="22"/>
    <n v="4"/>
  </r>
  <r>
    <x v="101"/>
    <x v="13"/>
    <x v="1"/>
    <m/>
    <n v="116"/>
    <n v="27"/>
    <n v="4"/>
    <n v="1"/>
    <n v="3"/>
    <n v="0"/>
  </r>
  <r>
    <x v="102"/>
    <x v="9"/>
    <x v="0"/>
    <m/>
    <n v="120"/>
    <n v="48"/>
    <n v="7"/>
    <n v="20"/>
    <n v="75"/>
    <n v="17"/>
  </r>
  <r>
    <x v="102"/>
    <x v="9"/>
    <x v="1"/>
    <m/>
    <n v="47"/>
    <n v="11"/>
    <n v="3"/>
    <n v="2"/>
    <n v="5"/>
    <n v="0"/>
  </r>
  <r>
    <x v="102"/>
    <x v="11"/>
    <x v="2"/>
    <m/>
    <n v="13"/>
    <n v="10"/>
    <n v="6"/>
    <n v="0"/>
    <n v="0"/>
    <n v="0"/>
  </r>
  <r>
    <x v="103"/>
    <x v="15"/>
    <x v="0"/>
    <m/>
    <n v="63"/>
    <n v="34"/>
    <n v="17"/>
    <n v="1"/>
    <n v="0"/>
    <n v="0"/>
  </r>
  <r>
    <x v="103"/>
    <x v="15"/>
    <x v="2"/>
    <m/>
    <n v="211"/>
    <n v="109"/>
    <n v="57"/>
    <n v="16"/>
    <n v="47"/>
    <n v="12"/>
  </r>
  <r>
    <x v="103"/>
    <x v="15"/>
    <x v="1"/>
    <m/>
    <n v="218"/>
    <n v="148"/>
    <n v="47"/>
    <n v="38"/>
    <n v="86"/>
    <n v="28"/>
  </r>
  <r>
    <x v="103"/>
    <x v="14"/>
    <x v="2"/>
    <m/>
    <n v="269"/>
    <n v="245"/>
    <n v="18"/>
    <n v="61"/>
    <n v="72"/>
    <n v="11"/>
  </r>
  <r>
    <x v="103"/>
    <x v="14"/>
    <x v="1"/>
    <m/>
    <n v="225"/>
    <n v="177"/>
    <n v="36"/>
    <n v="42"/>
    <n v="51"/>
    <n v="12"/>
  </r>
  <r>
    <x v="103"/>
    <x v="14"/>
    <x v="0"/>
    <m/>
    <n v="81"/>
    <n v="61"/>
    <n v="11"/>
    <n v="28"/>
    <n v="43"/>
    <n v="5"/>
  </r>
  <r>
    <x v="103"/>
    <x v="1"/>
    <x v="1"/>
    <m/>
    <n v="22"/>
    <n v="19"/>
    <n v="7"/>
    <n v="15"/>
    <n v="22"/>
    <n v="1"/>
  </r>
  <r>
    <x v="103"/>
    <x v="1"/>
    <x v="0"/>
    <m/>
    <n v="66"/>
    <n v="37"/>
    <n v="7"/>
    <n v="22"/>
    <n v="55"/>
    <n v="16"/>
  </r>
  <r>
    <x v="103"/>
    <x v="1"/>
    <x v="2"/>
    <m/>
    <n v="78"/>
    <n v="29"/>
    <n v="2"/>
    <n v="8"/>
    <n v="22"/>
    <n v="8"/>
  </r>
  <r>
    <x v="103"/>
    <x v="5"/>
    <x v="0"/>
    <m/>
    <n v="23"/>
    <n v="8"/>
    <n v="4"/>
    <n v="1"/>
    <n v="0"/>
    <n v="0"/>
  </r>
  <r>
    <x v="103"/>
    <x v="5"/>
    <x v="1"/>
    <m/>
    <n v="162"/>
    <n v="65"/>
    <n v="29"/>
    <n v="35"/>
    <n v="17"/>
    <n v="7"/>
  </r>
  <r>
    <x v="103"/>
    <x v="5"/>
    <x v="1"/>
    <m/>
    <n v="161"/>
    <n v="93"/>
    <n v="40"/>
    <n v="16"/>
    <n v="24"/>
    <n v="0"/>
  </r>
  <r>
    <x v="104"/>
    <x v="9"/>
    <x v="0"/>
    <m/>
    <n v="67"/>
    <n v="21"/>
    <n v="28"/>
    <n v="35"/>
    <n v="18"/>
    <n v="12"/>
  </r>
  <r>
    <x v="104"/>
    <x v="9"/>
    <x v="1"/>
    <m/>
    <n v="153"/>
    <n v="48"/>
    <n v="9"/>
    <n v="7"/>
    <n v="1"/>
    <n v="2"/>
  </r>
  <r>
    <x v="104"/>
    <x v="9"/>
    <x v="2"/>
    <m/>
    <n v="60"/>
    <n v="12"/>
    <n v="0"/>
    <n v="0"/>
    <n v="0"/>
    <n v="1"/>
  </r>
  <r>
    <x v="104"/>
    <x v="11"/>
    <x v="1"/>
    <m/>
    <n v="121"/>
    <n v="23"/>
    <n v="13"/>
    <n v="6"/>
    <n v="27"/>
    <n v="0"/>
  </r>
  <r>
    <x v="104"/>
    <x v="11"/>
    <x v="0"/>
    <m/>
    <n v="69"/>
    <n v="28"/>
    <n v="16"/>
    <n v="1"/>
    <n v="1"/>
    <n v="0"/>
  </r>
  <r>
    <x v="104"/>
    <x v="11"/>
    <x v="2"/>
    <m/>
    <n v="160"/>
    <n v="70"/>
    <n v="10"/>
    <n v="14"/>
    <n v="20"/>
    <n v="4"/>
  </r>
  <r>
    <x v="105"/>
    <x v="3"/>
    <x v="1"/>
    <m/>
    <n v="127"/>
    <n v="18"/>
    <n v="4"/>
    <n v="6"/>
    <n v="15"/>
    <n v="0"/>
  </r>
  <r>
    <x v="105"/>
    <x v="3"/>
    <x v="2"/>
    <m/>
    <n v="142"/>
    <n v="24"/>
    <n v="2"/>
    <n v="11"/>
    <n v="12"/>
    <n v="1"/>
  </r>
  <r>
    <x v="105"/>
    <x v="3"/>
    <x v="1"/>
    <m/>
    <n v="142"/>
    <n v="14"/>
    <n v="0"/>
    <n v="13"/>
    <n v="5"/>
    <n v="0"/>
  </r>
  <r>
    <x v="105"/>
    <x v="7"/>
    <x v="1"/>
    <m/>
    <n v="223"/>
    <n v="63"/>
    <n v="18"/>
    <n v="15"/>
    <n v="10"/>
    <n v="5"/>
  </r>
  <r>
    <x v="105"/>
    <x v="7"/>
    <x v="1"/>
    <m/>
    <n v="174"/>
    <n v="39"/>
    <n v="12"/>
    <n v="7"/>
    <n v="8"/>
    <n v="3"/>
  </r>
  <r>
    <x v="105"/>
    <x v="7"/>
    <x v="0"/>
    <m/>
    <n v="103"/>
    <n v="39"/>
    <n v="17"/>
    <n v="9"/>
    <n v="50"/>
    <n v="6"/>
  </r>
  <r>
    <x v="105"/>
    <x v="0"/>
    <x v="0"/>
    <m/>
    <n v="41"/>
    <n v="15"/>
    <n v="6"/>
    <n v="6"/>
    <n v="16"/>
    <n v="6"/>
  </r>
  <r>
    <x v="105"/>
    <x v="0"/>
    <x v="1"/>
    <m/>
    <n v="119"/>
    <n v="42"/>
    <n v="9"/>
    <n v="5"/>
    <n v="14"/>
    <n v="23"/>
  </r>
  <r>
    <x v="105"/>
    <x v="0"/>
    <x v="1"/>
    <m/>
    <n v="237"/>
    <n v="82"/>
    <n v="19"/>
    <n v="16"/>
    <n v="45"/>
    <n v="12"/>
  </r>
  <r>
    <x v="105"/>
    <x v="2"/>
    <x v="1"/>
    <m/>
    <n v="27"/>
    <n v="29"/>
    <n v="7"/>
    <n v="7"/>
    <n v="14"/>
    <n v="0"/>
  </r>
  <r>
    <x v="105"/>
    <x v="2"/>
    <x v="2"/>
    <m/>
    <n v="92"/>
    <n v="43"/>
    <n v="12"/>
    <n v="2"/>
    <n v="19"/>
    <n v="0"/>
  </r>
  <r>
    <x v="105"/>
    <x v="2"/>
    <x v="0"/>
    <m/>
    <n v="130"/>
    <n v="40"/>
    <n v="12"/>
    <n v="32"/>
    <n v="25"/>
    <n v="11"/>
  </r>
  <r>
    <x v="106"/>
    <x v="14"/>
    <x v="0"/>
    <m/>
    <n v="76"/>
    <n v="28"/>
    <n v="7"/>
    <n v="19"/>
    <n v="71"/>
    <n v="2"/>
  </r>
  <r>
    <x v="106"/>
    <x v="14"/>
    <x v="1"/>
    <m/>
    <n v="148"/>
    <n v="34"/>
    <n v="9"/>
    <n v="17"/>
    <n v="65"/>
    <n v="11"/>
  </r>
  <r>
    <x v="106"/>
    <x v="14"/>
    <x v="0"/>
    <m/>
    <n v="47"/>
    <n v="62"/>
    <n v="16"/>
    <n v="11"/>
    <n v="59"/>
    <n v="3"/>
  </r>
  <r>
    <x v="107"/>
    <x v="9"/>
    <x v="0"/>
    <m/>
    <n v="112"/>
    <n v="75"/>
    <n v="13"/>
    <n v="21"/>
    <n v="62"/>
    <n v="21"/>
  </r>
  <r>
    <x v="107"/>
    <x v="9"/>
    <x v="1"/>
    <m/>
    <n v="66"/>
    <n v="32"/>
    <n v="7"/>
    <n v="2"/>
    <n v="5"/>
    <n v="1"/>
  </r>
  <r>
    <x v="107"/>
    <x v="9"/>
    <x v="2"/>
    <m/>
    <n v="26"/>
    <n v="14"/>
    <n v="4"/>
    <n v="1"/>
    <n v="1"/>
    <n v="1"/>
  </r>
  <r>
    <x v="108"/>
    <x v="7"/>
    <x v="1"/>
    <m/>
    <n v="167"/>
    <n v="87"/>
    <n v="17"/>
    <n v="13"/>
    <n v="24"/>
    <n v="3"/>
  </r>
  <r>
    <x v="108"/>
    <x v="3"/>
    <x v="1"/>
    <m/>
    <n v="104"/>
    <n v="31"/>
    <n v="8"/>
    <n v="7"/>
    <n v="11"/>
    <n v="0"/>
  </r>
  <r>
    <x v="108"/>
    <x v="3"/>
    <x v="2"/>
    <m/>
    <n v="203"/>
    <n v="27"/>
    <n v="3"/>
    <n v="14"/>
    <n v="8"/>
    <n v="0"/>
  </r>
  <r>
    <x v="108"/>
    <x v="3"/>
    <x v="1"/>
    <m/>
    <n v="185"/>
    <n v="39"/>
    <n v="3"/>
    <n v="9"/>
    <n v="12"/>
    <n v="1"/>
  </r>
  <r>
    <x v="108"/>
    <x v="7"/>
    <x v="1"/>
    <m/>
    <n v="125"/>
    <n v="51"/>
    <n v="10"/>
    <n v="6"/>
    <n v="5"/>
    <n v="0"/>
  </r>
  <r>
    <x v="108"/>
    <x v="7"/>
    <x v="0"/>
    <m/>
    <n v="41"/>
    <n v="54"/>
    <n v="16"/>
    <n v="9"/>
    <n v="50"/>
    <n v="6"/>
  </r>
  <r>
    <x v="108"/>
    <x v="9"/>
    <x v="0"/>
    <m/>
    <n v="93"/>
    <n v="32"/>
    <n v="12"/>
    <n v="22"/>
    <n v="48"/>
    <n v="16"/>
  </r>
  <r>
    <x v="108"/>
    <x v="9"/>
    <x v="1"/>
    <m/>
    <n v="90"/>
    <n v="16"/>
    <n v="20"/>
    <n v="6"/>
    <n v="8"/>
    <n v="0"/>
  </r>
  <r>
    <x v="108"/>
    <x v="9"/>
    <x v="2"/>
    <m/>
    <n v="3"/>
    <n v="45"/>
    <n v="0"/>
    <n v="2"/>
    <n v="0"/>
    <n v="0"/>
  </r>
  <r>
    <x v="109"/>
    <x v="4"/>
    <x v="1"/>
    <m/>
    <n v="131"/>
    <n v="28"/>
    <n v="3"/>
    <n v="22"/>
    <n v="25"/>
    <n v="14"/>
  </r>
  <r>
    <x v="109"/>
    <x v="4"/>
    <x v="2"/>
    <m/>
    <n v="161"/>
    <n v="12"/>
    <n v="2"/>
    <n v="13"/>
    <n v="4"/>
    <n v="0"/>
  </r>
  <r>
    <x v="109"/>
    <x v="4"/>
    <x v="1"/>
    <m/>
    <n v="83"/>
    <n v="26"/>
    <n v="3"/>
    <n v="13"/>
    <n v="12"/>
    <n v="3"/>
  </r>
  <r>
    <x v="109"/>
    <x v="10"/>
    <x v="1"/>
    <m/>
    <n v="60"/>
    <n v="31"/>
    <n v="11"/>
    <n v="10"/>
    <n v="16"/>
    <n v="1"/>
  </r>
  <r>
    <x v="109"/>
    <x v="10"/>
    <x v="1"/>
    <m/>
    <n v="129"/>
    <n v="84"/>
    <n v="16"/>
    <n v="10"/>
    <n v="13"/>
    <n v="4"/>
  </r>
  <r>
    <x v="109"/>
    <x v="10"/>
    <x v="1"/>
    <m/>
    <n v="51"/>
    <n v="76"/>
    <n v="23"/>
    <n v="9"/>
    <n v="13"/>
    <n v="0"/>
  </r>
  <r>
    <x v="110"/>
    <x v="4"/>
    <x v="1"/>
    <m/>
    <n v="166"/>
    <n v="53"/>
    <n v="20"/>
    <n v="20"/>
    <n v="25"/>
    <n v="3"/>
  </r>
  <r>
    <x v="110"/>
    <x v="4"/>
    <x v="2"/>
    <m/>
    <n v="191"/>
    <n v="58"/>
    <n v="13"/>
    <n v="17"/>
    <n v="26"/>
    <n v="1"/>
  </r>
  <r>
    <x v="110"/>
    <x v="4"/>
    <x v="1"/>
    <m/>
    <n v="120"/>
    <n v="44"/>
    <n v="20"/>
    <n v="9"/>
    <n v="3"/>
    <n v="1"/>
  </r>
  <r>
    <x v="110"/>
    <x v="8"/>
    <x v="1"/>
    <m/>
    <n v="213"/>
    <n v="74"/>
    <n v="27"/>
    <n v="7"/>
    <n v="31"/>
    <n v="8"/>
  </r>
  <r>
    <x v="110"/>
    <x v="8"/>
    <x v="1"/>
    <m/>
    <n v="244"/>
    <n v="47"/>
    <n v="14"/>
    <n v="13"/>
    <n v="39"/>
    <n v="5"/>
  </r>
  <r>
    <x v="110"/>
    <x v="8"/>
    <x v="0"/>
    <m/>
    <n v="117"/>
    <n v="31"/>
    <n v="16"/>
    <n v="11"/>
    <n v="40"/>
    <n v="3"/>
  </r>
  <r>
    <x v="110"/>
    <x v="16"/>
    <x v="1"/>
    <m/>
    <n v="50"/>
    <n v="76"/>
    <n v="12"/>
    <n v="9"/>
    <n v="16"/>
    <n v="4"/>
  </r>
  <r>
    <x v="110"/>
    <x v="16"/>
    <x v="2"/>
    <m/>
    <n v="143"/>
    <n v="156"/>
    <n v="19"/>
    <n v="7"/>
    <n v="35"/>
    <n v="3"/>
  </r>
  <r>
    <x v="110"/>
    <x v="16"/>
    <x v="1"/>
    <m/>
    <n v="181"/>
    <n v="113"/>
    <n v="20"/>
    <n v="9"/>
    <n v="19"/>
    <n v="2"/>
  </r>
  <r>
    <x v="110"/>
    <x v="13"/>
    <x v="0"/>
    <m/>
    <n v="66"/>
    <n v="39"/>
    <n v="15"/>
    <n v="2"/>
    <n v="7"/>
    <n v="1"/>
  </r>
  <r>
    <x v="110"/>
    <x v="18"/>
    <x v="2"/>
    <m/>
    <n v="175"/>
    <n v="88"/>
    <n v="20"/>
    <n v="9"/>
    <n v="21"/>
    <n v="3"/>
  </r>
  <r>
    <x v="110"/>
    <x v="18"/>
    <x v="1"/>
    <m/>
    <n v="32"/>
    <n v="12"/>
    <n v="4"/>
    <n v="1"/>
    <n v="1"/>
    <n v="0"/>
  </r>
  <r>
    <x v="111"/>
    <x v="14"/>
    <x v="2"/>
    <m/>
    <n v="97"/>
    <n v="66"/>
    <n v="19"/>
    <n v="44"/>
    <n v="80"/>
    <n v="17"/>
  </r>
  <r>
    <x v="111"/>
    <x v="14"/>
    <x v="1"/>
    <m/>
    <n v="75"/>
    <n v="71"/>
    <n v="37"/>
    <n v="30"/>
    <n v="67"/>
    <n v="20"/>
  </r>
  <r>
    <x v="111"/>
    <x v="14"/>
    <x v="0"/>
    <m/>
    <n v="44"/>
    <n v="33"/>
    <n v="16"/>
    <n v="20"/>
    <n v="31"/>
    <n v="5"/>
  </r>
  <r>
    <x v="111"/>
    <x v="15"/>
    <x v="0"/>
    <m/>
    <n v="11"/>
    <n v="23"/>
    <n v="4"/>
    <n v="0"/>
    <n v="1"/>
    <n v="0"/>
  </r>
  <r>
    <x v="111"/>
    <x v="15"/>
    <x v="2"/>
    <m/>
    <n v="78"/>
    <n v="73"/>
    <n v="13"/>
    <n v="11"/>
    <n v="29"/>
    <n v="2"/>
  </r>
  <r>
    <x v="111"/>
    <x v="15"/>
    <x v="1"/>
    <m/>
    <n v="179"/>
    <n v="141"/>
    <n v="27"/>
    <n v="35"/>
    <n v="142"/>
    <n v="8"/>
  </r>
  <r>
    <x v="111"/>
    <x v="1"/>
    <x v="1"/>
    <m/>
    <n v="49"/>
    <n v="17"/>
    <n v="4"/>
    <n v="10"/>
    <n v="13"/>
    <n v="10"/>
  </r>
  <r>
    <x v="111"/>
    <x v="1"/>
    <x v="0"/>
    <m/>
    <n v="98"/>
    <n v="69"/>
    <n v="12"/>
    <n v="16"/>
    <n v="33"/>
    <n v="24"/>
  </r>
  <r>
    <x v="111"/>
    <x v="1"/>
    <x v="2"/>
    <m/>
    <n v="50"/>
    <n v="31"/>
    <n v="5"/>
    <n v="4"/>
    <n v="7"/>
    <n v="7"/>
  </r>
  <r>
    <x v="111"/>
    <x v="5"/>
    <x v="0"/>
    <m/>
    <n v="48"/>
    <n v="31"/>
    <n v="22"/>
    <n v="0"/>
    <n v="2"/>
    <n v="0"/>
  </r>
  <r>
    <x v="111"/>
    <x v="5"/>
    <x v="1"/>
    <m/>
    <n v="96"/>
    <n v="30"/>
    <n v="8"/>
    <n v="10"/>
    <n v="30"/>
    <n v="4"/>
  </r>
  <r>
    <x v="111"/>
    <x v="5"/>
    <x v="1"/>
    <m/>
    <n v="195"/>
    <n v="74"/>
    <n v="19"/>
    <n v="20"/>
    <n v="69"/>
    <n v="17"/>
  </r>
  <r>
    <x v="112"/>
    <x v="4"/>
    <x v="1"/>
    <m/>
    <n v="133"/>
    <n v="108"/>
    <n v="19"/>
    <n v="11"/>
    <n v="16"/>
    <n v="1"/>
  </r>
  <r>
    <x v="112"/>
    <x v="4"/>
    <x v="2"/>
    <m/>
    <n v="294"/>
    <n v="85"/>
    <n v="15"/>
    <n v="9"/>
    <n v="11"/>
    <n v="0"/>
  </r>
  <r>
    <x v="112"/>
    <x v="4"/>
    <x v="1"/>
    <m/>
    <n v="128"/>
    <n v="87"/>
    <n v="12"/>
    <n v="6"/>
    <n v="8"/>
    <n v="2"/>
  </r>
  <r>
    <x v="112"/>
    <x v="8"/>
    <x v="1"/>
    <m/>
    <n v="296"/>
    <n v="135"/>
    <n v="39"/>
    <n v="20"/>
    <n v="39"/>
    <n v="11"/>
  </r>
  <r>
    <x v="112"/>
    <x v="8"/>
    <x v="1"/>
    <m/>
    <n v="253"/>
    <n v="116"/>
    <n v="42"/>
    <n v="20"/>
    <n v="39"/>
    <n v="11"/>
  </r>
  <r>
    <x v="112"/>
    <x v="8"/>
    <x v="0"/>
    <m/>
    <n v="160"/>
    <n v="114"/>
    <n v="32"/>
    <n v="19"/>
    <n v="56"/>
    <n v="8"/>
  </r>
  <r>
    <x v="113"/>
    <x v="16"/>
    <x v="1"/>
    <m/>
    <n v="156"/>
    <n v="166"/>
    <n v="18"/>
    <n v="18"/>
    <n v="34"/>
    <n v="5"/>
  </r>
  <r>
    <x v="113"/>
    <x v="16"/>
    <x v="2"/>
    <m/>
    <n v="208"/>
    <n v="120"/>
    <n v="12"/>
    <n v="6"/>
    <n v="30"/>
    <n v="7"/>
  </r>
  <r>
    <x v="113"/>
    <x v="16"/>
    <x v="1"/>
    <m/>
    <n v="120"/>
    <n v="70"/>
    <n v="10"/>
    <n v="9"/>
    <n v="11"/>
    <n v="2"/>
  </r>
  <r>
    <x v="113"/>
    <x v="18"/>
    <x v="0"/>
    <m/>
    <n v="22"/>
    <n v="34"/>
    <n v="8"/>
    <n v="13"/>
    <n v="7"/>
    <n v="3"/>
  </r>
  <r>
    <x v="113"/>
    <x v="18"/>
    <x v="2"/>
    <m/>
    <n v="60"/>
    <n v="99"/>
    <n v="10"/>
    <n v="34"/>
    <n v="31"/>
    <n v="8"/>
  </r>
  <r>
    <x v="113"/>
    <x v="18"/>
    <x v="1"/>
    <m/>
    <n v="12"/>
    <n v="8"/>
    <n v="12"/>
    <n v="0"/>
    <n v="0"/>
    <n v="1"/>
  </r>
  <r>
    <x v="114"/>
    <x v="11"/>
    <x v="2"/>
    <m/>
    <n v="80"/>
    <n v="36"/>
    <n v="7"/>
    <n v="4"/>
    <n v="10"/>
    <n v="3"/>
  </r>
  <r>
    <x v="114"/>
    <x v="11"/>
    <x v="1"/>
    <m/>
    <n v="68"/>
    <n v="51"/>
    <n v="10"/>
    <n v="7"/>
    <n v="16"/>
    <n v="3"/>
  </r>
  <r>
    <x v="114"/>
    <x v="11"/>
    <x v="0"/>
    <m/>
    <n v="26"/>
    <n v="18"/>
    <n v="2"/>
    <n v="1"/>
    <n v="1"/>
    <n v="1"/>
  </r>
  <r>
    <x v="114"/>
    <x v="17"/>
    <x v="1"/>
    <m/>
    <n v="70"/>
    <n v="45"/>
    <n v="2"/>
    <n v="6"/>
    <n v="17"/>
    <n v="3"/>
  </r>
  <r>
    <x v="114"/>
    <x v="17"/>
    <x v="1"/>
    <m/>
    <n v="181"/>
    <n v="124"/>
    <n v="2"/>
    <n v="11"/>
    <n v="15"/>
    <n v="14"/>
  </r>
  <r>
    <x v="114"/>
    <x v="17"/>
    <x v="1"/>
    <m/>
    <n v="162"/>
    <n v="100"/>
    <n v="8"/>
    <n v="27"/>
    <n v="44"/>
    <n v="39"/>
  </r>
  <r>
    <x v="115"/>
    <x v="4"/>
    <x v="1"/>
    <m/>
    <n v="165"/>
    <n v="119"/>
    <n v="13"/>
    <n v="46"/>
    <n v="22"/>
    <n v="4"/>
  </r>
  <r>
    <x v="115"/>
    <x v="4"/>
    <x v="2"/>
    <m/>
    <n v="188"/>
    <n v="68"/>
    <n v="15"/>
    <n v="18"/>
    <n v="8"/>
    <n v="1"/>
  </r>
  <r>
    <x v="115"/>
    <x v="4"/>
    <x v="1"/>
    <m/>
    <n v="268"/>
    <n v="93"/>
    <n v="19"/>
    <n v="15"/>
    <n v="3"/>
    <n v="1"/>
  </r>
  <r>
    <x v="115"/>
    <x v="10"/>
    <x v="1"/>
    <m/>
    <n v="118"/>
    <n v="54"/>
    <n v="9"/>
    <n v="7"/>
    <n v="16"/>
    <n v="4"/>
  </r>
  <r>
    <x v="115"/>
    <x v="10"/>
    <x v="1"/>
    <m/>
    <n v="136"/>
    <n v="42"/>
    <n v="12"/>
    <n v="24"/>
    <n v="19"/>
    <n v="6"/>
  </r>
  <r>
    <x v="115"/>
    <x v="10"/>
    <x v="1"/>
    <m/>
    <n v="36"/>
    <n v="48"/>
    <n v="9"/>
    <n v="12"/>
    <n v="16"/>
    <n v="5"/>
  </r>
  <r>
    <x v="116"/>
    <x v="1"/>
    <x v="1"/>
    <m/>
    <n v="148"/>
    <n v="51"/>
    <n v="24"/>
    <n v="26"/>
    <n v="15"/>
    <n v="11"/>
  </r>
  <r>
    <x v="116"/>
    <x v="1"/>
    <x v="0"/>
    <m/>
    <n v="186"/>
    <n v="82"/>
    <n v="15"/>
    <n v="20"/>
    <n v="35"/>
    <n v="23"/>
  </r>
  <r>
    <x v="116"/>
    <x v="1"/>
    <x v="2"/>
    <m/>
    <n v="156"/>
    <n v="60"/>
    <n v="28"/>
    <n v="17"/>
    <n v="45"/>
    <n v="7"/>
  </r>
  <r>
    <x v="116"/>
    <x v="16"/>
    <x v="1"/>
    <m/>
    <n v="85"/>
    <n v="57"/>
    <n v="40"/>
    <n v="0"/>
    <n v="11"/>
    <n v="4"/>
  </r>
  <r>
    <x v="116"/>
    <x v="16"/>
    <x v="1"/>
    <m/>
    <n v="230"/>
    <n v="84"/>
    <n v="23"/>
    <n v="10"/>
    <n v="24"/>
    <n v="5"/>
  </r>
  <r>
    <x v="116"/>
    <x v="16"/>
    <x v="1"/>
    <m/>
    <n v="177"/>
    <n v="88"/>
    <n v="29"/>
    <n v="14"/>
    <n v="28"/>
    <n v="6"/>
  </r>
  <r>
    <x v="117"/>
    <x v="16"/>
    <x v="1"/>
    <m/>
    <n v="30"/>
    <n v="20"/>
    <n v="7"/>
    <n v="13"/>
    <n v="12"/>
    <n v="13"/>
  </r>
  <r>
    <x v="117"/>
    <x v="16"/>
    <x v="2"/>
    <m/>
    <n v="180"/>
    <n v="64"/>
    <n v="12"/>
    <n v="18"/>
    <n v="20"/>
    <n v="5"/>
  </r>
  <r>
    <x v="117"/>
    <x v="16"/>
    <x v="1"/>
    <m/>
    <n v="168"/>
    <n v="74"/>
    <n v="8"/>
    <n v="21"/>
    <n v="30"/>
    <n v="15"/>
  </r>
  <r>
    <x v="117"/>
    <x v="10"/>
    <x v="1"/>
    <m/>
    <n v="44"/>
    <n v="84"/>
    <n v="17"/>
    <n v="15"/>
    <n v="11"/>
    <n v="6"/>
  </r>
  <r>
    <x v="117"/>
    <x v="10"/>
    <x v="1"/>
    <m/>
    <n v="69"/>
    <n v="130"/>
    <n v="24"/>
    <n v="5"/>
    <n v="6"/>
    <n v="5"/>
  </r>
  <r>
    <x v="117"/>
    <x v="10"/>
    <x v="1"/>
    <m/>
    <n v="48"/>
    <n v="160"/>
    <n v="30"/>
    <n v="10"/>
    <n v="10"/>
    <n v="17"/>
  </r>
  <r>
    <x v="118"/>
    <x v="3"/>
    <x v="1"/>
    <m/>
    <n v="102"/>
    <n v="31"/>
    <n v="8"/>
    <n v="7"/>
    <n v="3"/>
    <n v="1"/>
  </r>
  <r>
    <x v="118"/>
    <x v="3"/>
    <x v="2"/>
    <m/>
    <n v="159"/>
    <n v="40"/>
    <n v="10"/>
    <n v="18"/>
    <n v="9"/>
    <n v="3"/>
  </r>
  <r>
    <x v="118"/>
    <x v="3"/>
    <x v="1"/>
    <m/>
    <n v="120"/>
    <n v="55"/>
    <n v="8"/>
    <n v="11"/>
    <n v="4"/>
    <n v="2"/>
  </r>
  <r>
    <x v="118"/>
    <x v="4"/>
    <x v="1"/>
    <m/>
    <n v="39"/>
    <n v="30"/>
    <n v="17"/>
    <n v="10"/>
    <n v="25"/>
    <n v="5"/>
  </r>
  <r>
    <x v="118"/>
    <x v="4"/>
    <x v="1"/>
    <m/>
    <n v="34"/>
    <n v="41"/>
    <n v="14"/>
    <n v="8"/>
    <n v="21"/>
    <n v="2"/>
  </r>
  <r>
    <x v="118"/>
    <x v="4"/>
    <x v="1"/>
    <m/>
    <n v="90"/>
    <n v="84"/>
    <n v="15"/>
    <n v="5"/>
    <n v="9"/>
    <n v="2"/>
  </r>
  <r>
    <x v="119"/>
    <x v="8"/>
    <x v="1"/>
    <m/>
    <n v="119"/>
    <n v="77"/>
    <n v="21"/>
    <n v="20"/>
    <n v="37"/>
    <n v="7"/>
  </r>
  <r>
    <x v="119"/>
    <x v="8"/>
    <x v="1"/>
    <m/>
    <n v="262"/>
    <n v="110"/>
    <n v="17"/>
    <n v="45"/>
    <n v="51"/>
    <n v="8"/>
  </r>
  <r>
    <x v="119"/>
    <x v="8"/>
    <x v="0"/>
    <m/>
    <n v="66"/>
    <n v="48"/>
    <n v="11"/>
    <n v="13"/>
    <n v="19"/>
    <n v="2"/>
  </r>
  <r>
    <x v="119"/>
    <x v="5"/>
    <x v="0"/>
    <m/>
    <n v="35"/>
    <n v="19"/>
    <n v="11"/>
    <n v="0"/>
    <n v="0"/>
    <n v="1"/>
  </r>
  <r>
    <x v="119"/>
    <x v="5"/>
    <x v="1"/>
    <m/>
    <n v="81"/>
    <n v="55"/>
    <n v="22"/>
    <n v="29"/>
    <n v="16"/>
    <n v="6"/>
  </r>
  <r>
    <x v="119"/>
    <x v="5"/>
    <x v="1"/>
    <m/>
    <n v="271"/>
    <n v="82"/>
    <n v="21"/>
    <n v="20"/>
    <n v="55"/>
    <n v="19"/>
  </r>
  <r>
    <x v="120"/>
    <x v="3"/>
    <x v="1"/>
    <m/>
    <n v="48"/>
    <n v="45"/>
    <n v="5"/>
    <n v="9"/>
    <n v="7"/>
    <n v="0"/>
  </r>
  <r>
    <x v="120"/>
    <x v="3"/>
    <x v="2"/>
    <m/>
    <n v="70"/>
    <n v="51"/>
    <n v="5"/>
    <n v="15"/>
    <n v="11"/>
    <n v="1"/>
  </r>
  <r>
    <x v="120"/>
    <x v="3"/>
    <x v="1"/>
    <m/>
    <n v="120"/>
    <n v="50"/>
    <n v="10"/>
    <n v="8"/>
    <n v="5"/>
    <n v="0"/>
  </r>
  <r>
    <x v="121"/>
    <x v="10"/>
    <x v="1"/>
    <m/>
    <n v="106"/>
    <n v="39"/>
    <n v="4"/>
    <n v="4"/>
    <n v="18"/>
    <n v="4"/>
  </r>
  <r>
    <x v="121"/>
    <x v="10"/>
    <x v="1"/>
    <m/>
    <n v="184"/>
    <n v="39"/>
    <n v="18"/>
    <n v="5"/>
    <n v="10"/>
    <n v="5"/>
  </r>
  <r>
    <x v="121"/>
    <x v="10"/>
    <x v="1"/>
    <m/>
    <n v="103"/>
    <n v="110"/>
    <n v="25"/>
    <n v="5"/>
    <n v="21"/>
    <n v="4"/>
  </r>
  <r>
    <x v="121"/>
    <x v="7"/>
    <x v="0"/>
    <m/>
    <n v="61"/>
    <n v="39"/>
    <n v="21"/>
    <n v="10"/>
    <n v="31"/>
    <n v="14"/>
  </r>
  <r>
    <x v="121"/>
    <x v="7"/>
    <x v="1"/>
    <m/>
    <n v="93"/>
    <n v="29"/>
    <n v="7"/>
    <n v="5"/>
    <n v="7"/>
    <n v="1"/>
  </r>
  <r>
    <x v="121"/>
    <x v="7"/>
    <x v="1"/>
    <m/>
    <n v="142"/>
    <n v="64"/>
    <n v="11"/>
    <n v="10"/>
    <n v="15"/>
    <n v="2"/>
  </r>
  <r>
    <x v="122"/>
    <x v="4"/>
    <x v="1"/>
    <m/>
    <n v="80"/>
    <n v="82"/>
    <n v="7"/>
    <n v="17"/>
    <n v="25"/>
    <n v="0"/>
  </r>
  <r>
    <x v="122"/>
    <x v="4"/>
    <x v="2"/>
    <m/>
    <n v="75"/>
    <n v="53"/>
    <n v="1"/>
    <n v="18"/>
    <n v="16"/>
    <n v="1"/>
  </r>
  <r>
    <x v="122"/>
    <x v="4"/>
    <x v="1"/>
    <m/>
    <n v="45"/>
    <n v="47"/>
    <n v="3"/>
    <n v="12"/>
    <n v="17"/>
    <n v="0"/>
  </r>
  <r>
    <x v="122"/>
    <x v="12"/>
    <x v="1"/>
    <m/>
    <n v="122"/>
    <n v="148"/>
    <n v="29"/>
    <n v="6"/>
    <n v="9"/>
    <n v="2"/>
  </r>
  <r>
    <x v="122"/>
    <x v="12"/>
    <x v="0"/>
    <m/>
    <n v="67"/>
    <n v="113"/>
    <n v="6"/>
    <n v="2"/>
    <n v="15"/>
    <n v="2"/>
  </r>
  <r>
    <x v="122"/>
    <x v="12"/>
    <x v="1"/>
    <m/>
    <n v="149"/>
    <n v="213"/>
    <n v="31"/>
    <n v="8"/>
    <n v="18"/>
    <n v="1"/>
  </r>
  <r>
    <x v="122"/>
    <x v="18"/>
    <x v="1"/>
    <m/>
    <n v="241"/>
    <n v="105"/>
    <n v="5"/>
    <n v="22"/>
    <n v="41"/>
    <n v="5"/>
  </r>
  <r>
    <x v="122"/>
    <x v="18"/>
    <x v="2"/>
    <m/>
    <n v="298"/>
    <n v="130"/>
    <n v="11"/>
    <n v="45"/>
    <n v="16"/>
    <n v="2"/>
  </r>
  <r>
    <x v="122"/>
    <x v="18"/>
    <x v="1"/>
    <m/>
    <n v="32"/>
    <n v="16"/>
    <n v="4"/>
    <n v="0"/>
    <n v="2"/>
    <n v="0"/>
  </r>
  <r>
    <x v="123"/>
    <x v="17"/>
    <x v="1"/>
    <m/>
    <n v="122"/>
    <n v="31"/>
    <n v="4"/>
    <n v="11"/>
    <n v="5"/>
    <n v="0"/>
  </r>
  <r>
    <x v="123"/>
    <x v="17"/>
    <x v="1"/>
    <m/>
    <n v="325"/>
    <n v="74"/>
    <n v="21"/>
    <n v="70"/>
    <n v="81"/>
    <n v="23"/>
  </r>
  <r>
    <x v="123"/>
    <x v="17"/>
    <x v="1"/>
    <m/>
    <n v="234"/>
    <n v="60"/>
    <n v="10"/>
    <n v="25"/>
    <n v="34"/>
    <n v="4"/>
  </r>
  <r>
    <x v="123"/>
    <x v="16"/>
    <x v="1"/>
    <m/>
    <n v="67"/>
    <n v="61"/>
    <n v="18"/>
    <n v="6"/>
    <n v="11"/>
    <n v="7"/>
  </r>
  <r>
    <x v="123"/>
    <x v="16"/>
    <x v="2"/>
    <m/>
    <n v="97"/>
    <n v="109"/>
    <n v="17"/>
    <n v="11"/>
    <n v="4"/>
    <n v="17"/>
  </r>
  <r>
    <x v="123"/>
    <x v="16"/>
    <x v="1"/>
    <m/>
    <n v="120"/>
    <n v="66"/>
    <n v="8"/>
    <n v="16"/>
    <n v="13"/>
    <n v="5"/>
  </r>
  <r>
    <x v="123"/>
    <x v="8"/>
    <x v="1"/>
    <m/>
    <n v="122"/>
    <n v="52"/>
    <n v="21"/>
    <n v="50"/>
    <n v="38"/>
    <n v="7"/>
  </r>
  <r>
    <x v="123"/>
    <x v="8"/>
    <x v="1"/>
    <m/>
    <n v="286"/>
    <n v="35"/>
    <n v="19"/>
    <n v="118"/>
    <n v="44"/>
    <n v="15"/>
  </r>
  <r>
    <x v="123"/>
    <x v="8"/>
    <x v="0"/>
    <m/>
    <n v="105"/>
    <n v="24"/>
    <n v="12"/>
    <n v="74"/>
    <n v="19"/>
    <n v="3"/>
  </r>
  <r>
    <x v="124"/>
    <x v="16"/>
    <x v="1"/>
    <m/>
    <n v="7"/>
    <n v="3"/>
    <n v="8"/>
    <n v="4"/>
    <n v="11"/>
    <n v="3"/>
  </r>
  <r>
    <x v="124"/>
    <x v="16"/>
    <x v="2"/>
    <m/>
    <n v="352"/>
    <n v="109"/>
    <n v="6"/>
    <n v="8"/>
    <n v="16"/>
    <n v="2"/>
  </r>
  <r>
    <x v="124"/>
    <x v="16"/>
    <x v="1"/>
    <m/>
    <n v="148"/>
    <n v="82"/>
    <n v="11"/>
    <n v="14"/>
    <n v="30"/>
    <n v="3"/>
  </r>
  <r>
    <x v="124"/>
    <x v="15"/>
    <x v="0"/>
    <m/>
    <n v="37"/>
    <n v="60"/>
    <n v="16"/>
    <n v="0"/>
    <n v="0"/>
    <n v="0"/>
  </r>
  <r>
    <x v="124"/>
    <x v="15"/>
    <x v="2"/>
    <m/>
    <n v="65"/>
    <n v="101"/>
    <n v="18"/>
    <n v="2"/>
    <n v="11"/>
    <n v="3"/>
  </r>
  <r>
    <x v="124"/>
    <x v="15"/>
    <x v="1"/>
    <m/>
    <n v="268"/>
    <n v="207"/>
    <n v="46"/>
    <n v="42"/>
    <n v="51"/>
    <n v="22"/>
  </r>
  <r>
    <x v="124"/>
    <x v="3"/>
    <x v="1"/>
    <m/>
    <n v="140"/>
    <n v="97"/>
    <n v="11"/>
    <n v="23"/>
    <n v="22"/>
    <n v="7"/>
  </r>
  <r>
    <x v="124"/>
    <x v="3"/>
    <x v="1"/>
    <m/>
    <n v="250"/>
    <n v="85"/>
    <n v="13"/>
    <n v="14"/>
    <n v="16"/>
    <n v="2"/>
  </r>
  <r>
    <x v="124"/>
    <x v="3"/>
    <x v="1"/>
    <m/>
    <n v="169"/>
    <n v="100"/>
    <n v="14"/>
    <n v="5"/>
    <n v="20"/>
    <n v="0"/>
  </r>
  <r>
    <x v="124"/>
    <x v="5"/>
    <x v="0"/>
    <m/>
    <n v="32"/>
    <n v="17"/>
    <n v="4"/>
    <n v="0"/>
    <n v="2"/>
    <n v="0"/>
  </r>
  <r>
    <x v="124"/>
    <x v="5"/>
    <x v="1"/>
    <m/>
    <n v="121"/>
    <n v="154"/>
    <n v="31"/>
    <n v="11"/>
    <n v="15"/>
    <n v="4"/>
  </r>
  <r>
    <x v="124"/>
    <x v="5"/>
    <x v="1"/>
    <m/>
    <n v="134"/>
    <n v="110"/>
    <n v="28"/>
    <n v="7"/>
    <n v="35"/>
    <n v="22"/>
  </r>
  <r>
    <x v="125"/>
    <x v="4"/>
    <x v="1"/>
    <m/>
    <n v="207"/>
    <n v="106"/>
    <n v="17"/>
    <n v="18"/>
    <n v="17"/>
    <n v="5"/>
  </r>
  <r>
    <x v="125"/>
    <x v="4"/>
    <x v="2"/>
    <m/>
    <n v="228"/>
    <n v="63"/>
    <n v="12"/>
    <n v="11"/>
    <n v="8"/>
    <n v="5"/>
  </r>
  <r>
    <x v="125"/>
    <x v="4"/>
    <x v="1"/>
    <m/>
    <n v="171"/>
    <n v="48"/>
    <n v="9"/>
    <n v="8"/>
    <n v="14"/>
    <n v="5"/>
  </r>
  <r>
    <x v="125"/>
    <x v="16"/>
    <x v="1"/>
    <m/>
    <n v="31"/>
    <n v="58"/>
    <n v="15"/>
    <n v="6"/>
    <n v="17"/>
    <n v="4"/>
  </r>
  <r>
    <x v="125"/>
    <x v="16"/>
    <x v="2"/>
    <m/>
    <n v="134"/>
    <n v="125"/>
    <n v="34"/>
    <n v="16"/>
    <n v="15"/>
    <n v="12"/>
  </r>
  <r>
    <x v="125"/>
    <x v="16"/>
    <x v="1"/>
    <m/>
    <n v="156"/>
    <n v="73"/>
    <n v="24"/>
    <n v="12"/>
    <n v="14"/>
    <n v="10"/>
  </r>
  <r>
    <x v="126"/>
    <x v="16"/>
    <x v="1"/>
    <m/>
    <n v="169"/>
    <n v="94"/>
    <n v="36"/>
    <n v="0"/>
    <n v="7"/>
    <n v="1"/>
  </r>
  <r>
    <x v="126"/>
    <x v="16"/>
    <x v="2"/>
    <m/>
    <n v="128"/>
    <n v="77"/>
    <n v="15"/>
    <n v="11"/>
    <n v="31"/>
    <n v="6"/>
  </r>
  <r>
    <x v="126"/>
    <x v="0"/>
    <x v="1"/>
    <m/>
    <n v="203"/>
    <n v="102"/>
    <n v="22"/>
    <n v="17"/>
    <n v="47"/>
    <n v="12"/>
  </r>
  <r>
    <x v="126"/>
    <x v="13"/>
    <x v="1"/>
    <m/>
    <n v="282"/>
    <n v="42"/>
    <n v="11"/>
    <n v="20"/>
    <n v="33"/>
    <n v="10"/>
  </r>
  <r>
    <x v="126"/>
    <x v="13"/>
    <x v="2"/>
    <m/>
    <n v="199"/>
    <n v="54"/>
    <n v="2"/>
    <n v="42"/>
    <n v="38"/>
    <n v="2"/>
  </r>
  <r>
    <x v="126"/>
    <x v="13"/>
    <x v="1"/>
    <m/>
    <n v="115"/>
    <n v="37"/>
    <n v="6"/>
    <n v="0"/>
    <n v="3"/>
    <n v="1"/>
  </r>
  <r>
    <x v="126"/>
    <x v="7"/>
    <x v="1"/>
    <m/>
    <n v="233"/>
    <n v="46"/>
    <n v="30"/>
    <n v="28"/>
    <n v="21"/>
    <n v="8"/>
  </r>
  <r>
    <x v="126"/>
    <x v="7"/>
    <x v="1"/>
    <m/>
    <n v="115"/>
    <n v="60"/>
    <n v="26"/>
    <n v="6"/>
    <n v="9"/>
    <n v="2"/>
  </r>
  <r>
    <x v="126"/>
    <x v="7"/>
    <x v="0"/>
    <m/>
    <n v="91"/>
    <n v="64"/>
    <n v="23"/>
    <n v="22"/>
    <n v="43"/>
    <n v="20"/>
  </r>
  <r>
    <x v="127"/>
    <x v="18"/>
    <x v="1"/>
    <m/>
    <n v="95"/>
    <n v="29"/>
    <n v="18"/>
    <n v="8"/>
    <n v="3"/>
    <n v="2"/>
  </r>
  <r>
    <x v="127"/>
    <x v="18"/>
    <x v="0"/>
    <m/>
    <n v="75"/>
    <n v="9"/>
    <n v="5"/>
    <n v="0"/>
    <n v="2"/>
    <n v="1"/>
  </r>
  <r>
    <x v="127"/>
    <x v="18"/>
    <x v="2"/>
    <m/>
    <n v="20"/>
    <n v="17"/>
    <n v="5"/>
    <n v="13"/>
    <n v="20"/>
    <n v="3"/>
  </r>
  <r>
    <x v="128"/>
    <x v="6"/>
    <x v="2"/>
    <m/>
    <n v="213"/>
    <n v="75"/>
    <n v="24"/>
    <n v="22"/>
    <n v="24"/>
    <n v="5"/>
  </r>
  <r>
    <x v="128"/>
    <x v="6"/>
    <x v="1"/>
    <m/>
    <n v="230"/>
    <n v="92"/>
    <n v="26"/>
    <n v="9"/>
    <n v="13"/>
    <n v="4"/>
  </r>
  <r>
    <x v="128"/>
    <x v="6"/>
    <x v="1"/>
    <m/>
    <n v="148"/>
    <n v="80"/>
    <n v="23"/>
    <n v="2"/>
    <n v="4"/>
    <n v="4"/>
  </r>
  <r>
    <x v="128"/>
    <x v="8"/>
    <x v="1"/>
    <m/>
    <n v="68"/>
    <n v="81"/>
    <n v="18"/>
    <n v="10"/>
    <n v="13"/>
    <n v="4"/>
  </r>
  <r>
    <x v="128"/>
    <x v="8"/>
    <x v="1"/>
    <m/>
    <n v="136"/>
    <n v="102"/>
    <n v="14"/>
    <n v="15"/>
    <n v="79"/>
    <n v="19"/>
  </r>
  <r>
    <x v="128"/>
    <x v="8"/>
    <x v="0"/>
    <m/>
    <n v="34"/>
    <n v="29"/>
    <n v="7"/>
    <n v="6"/>
    <n v="18"/>
    <n v="8"/>
  </r>
  <r>
    <x v="128"/>
    <x v="12"/>
    <x v="1"/>
    <m/>
    <n v="85"/>
    <n v="55"/>
    <n v="25"/>
    <n v="4"/>
    <n v="10"/>
    <n v="4"/>
  </r>
  <r>
    <x v="128"/>
    <x v="12"/>
    <x v="1"/>
    <m/>
    <n v="146"/>
    <n v="74"/>
    <n v="36"/>
    <n v="6"/>
    <n v="9"/>
    <n v="2"/>
  </r>
  <r>
    <x v="128"/>
    <x v="12"/>
    <x v="0"/>
    <m/>
    <n v="76"/>
    <n v="28"/>
    <n v="6"/>
    <n v="4"/>
    <n v="9"/>
    <n v="8"/>
  </r>
  <r>
    <x v="128"/>
    <x v="2"/>
    <x v="1"/>
    <m/>
    <n v="93"/>
    <n v="24"/>
    <n v="26"/>
    <n v="3"/>
    <n v="15"/>
    <n v="2"/>
  </r>
  <r>
    <x v="128"/>
    <x v="2"/>
    <x v="2"/>
    <m/>
    <n v="170"/>
    <n v="81"/>
    <n v="17"/>
    <n v="8"/>
    <n v="7"/>
    <n v="3"/>
  </r>
  <r>
    <x v="128"/>
    <x v="2"/>
    <x v="0"/>
    <m/>
    <n v="126"/>
    <n v="53"/>
    <n v="19"/>
    <n v="15"/>
    <n v="41"/>
    <n v="20"/>
  </r>
  <r>
    <x v="129"/>
    <x v="15"/>
    <x v="0"/>
    <m/>
    <n v="31"/>
    <n v="9"/>
    <n v="8"/>
    <n v="0"/>
    <n v="1"/>
    <n v="0"/>
  </r>
  <r>
    <x v="129"/>
    <x v="15"/>
    <x v="1"/>
    <m/>
    <n v="30"/>
    <n v="15"/>
    <n v="10"/>
    <n v="3"/>
    <n v="7"/>
    <n v="9"/>
  </r>
  <r>
    <x v="129"/>
    <x v="15"/>
    <x v="1"/>
    <m/>
    <n v="156"/>
    <n v="51"/>
    <n v="27"/>
    <n v="20"/>
    <n v="41"/>
    <n v="10"/>
  </r>
  <r>
    <x v="130"/>
    <x v="13"/>
    <x v="1"/>
    <m/>
    <n v="179"/>
    <n v="38"/>
    <n v="13"/>
    <n v="14"/>
    <n v="37"/>
    <n v="7"/>
  </r>
  <r>
    <x v="130"/>
    <x v="13"/>
    <x v="2"/>
    <m/>
    <n v="144"/>
    <n v="26"/>
    <n v="11"/>
    <n v="19"/>
    <n v="45"/>
    <n v="8"/>
  </r>
  <r>
    <x v="130"/>
    <x v="13"/>
    <x v="1"/>
    <m/>
    <n v="126"/>
    <n v="30"/>
    <n v="22"/>
    <n v="4"/>
    <n v="3"/>
    <n v="2"/>
  </r>
  <r>
    <x v="130"/>
    <x v="16"/>
    <x v="1"/>
    <m/>
    <n v="89"/>
    <n v="144"/>
    <n v="38"/>
    <n v="6"/>
    <n v="9"/>
    <n v="2"/>
  </r>
  <r>
    <x v="130"/>
    <x v="16"/>
    <x v="2"/>
    <m/>
    <n v="213"/>
    <n v="75"/>
    <n v="17"/>
    <n v="12"/>
    <n v="20"/>
    <n v="7"/>
  </r>
  <r>
    <x v="130"/>
    <x v="16"/>
    <x v="1"/>
    <m/>
    <n v="179"/>
    <n v="68"/>
    <n v="42"/>
    <n v="25"/>
    <n v="48"/>
    <n v="6"/>
  </r>
  <r>
    <x v="130"/>
    <x v="2"/>
    <x v="1"/>
    <m/>
    <n v="84"/>
    <n v="32"/>
    <n v="19"/>
    <n v="5"/>
    <n v="12"/>
    <n v="4"/>
  </r>
  <r>
    <x v="130"/>
    <x v="2"/>
    <x v="2"/>
    <m/>
    <n v="150"/>
    <n v="74"/>
    <n v="15"/>
    <n v="8"/>
    <n v="9"/>
    <n v="2"/>
  </r>
  <r>
    <x v="130"/>
    <x v="2"/>
    <x v="0"/>
    <m/>
    <n v="136"/>
    <n v="62"/>
    <n v="24"/>
    <n v="10"/>
    <n v="53"/>
    <n v="15"/>
  </r>
  <r>
    <x v="130"/>
    <x v="12"/>
    <x v="1"/>
    <m/>
    <n v="139"/>
    <n v="68"/>
    <n v="31"/>
    <n v="7"/>
    <n v="17"/>
    <n v="4"/>
  </r>
  <r>
    <x v="130"/>
    <x v="12"/>
    <x v="1"/>
    <m/>
    <n v="148"/>
    <n v="90"/>
    <n v="43"/>
    <n v="7"/>
    <n v="18"/>
    <n v="2"/>
  </r>
  <r>
    <x v="130"/>
    <x v="12"/>
    <x v="0"/>
    <m/>
    <n v="89"/>
    <n v="17"/>
    <n v="37"/>
    <n v="8"/>
    <n v="26"/>
    <n v="2"/>
  </r>
  <r>
    <x v="131"/>
    <x v="8"/>
    <x v="1"/>
    <m/>
    <n v="100"/>
    <n v="51"/>
    <n v="33"/>
    <n v="19"/>
    <n v="22"/>
    <n v="4"/>
  </r>
  <r>
    <x v="131"/>
    <x v="8"/>
    <x v="1"/>
    <m/>
    <n v="257"/>
    <n v="39"/>
    <n v="5"/>
    <n v="22"/>
    <n v="57"/>
    <n v="12"/>
  </r>
  <r>
    <x v="131"/>
    <x v="8"/>
    <x v="0"/>
    <m/>
    <n v="35"/>
    <n v="13"/>
    <n v="1"/>
    <n v="6"/>
    <n v="12"/>
    <n v="4"/>
  </r>
  <r>
    <x v="131"/>
    <x v="2"/>
    <x v="1"/>
    <m/>
    <n v="117"/>
    <n v="119"/>
    <n v="27"/>
    <n v="4"/>
    <n v="7"/>
    <n v="4"/>
  </r>
  <r>
    <x v="131"/>
    <x v="2"/>
    <x v="2"/>
    <m/>
    <n v="122"/>
    <n v="108"/>
    <n v="25"/>
    <n v="3"/>
    <n v="12"/>
    <n v="6"/>
  </r>
  <r>
    <x v="131"/>
    <x v="2"/>
    <x v="0"/>
    <m/>
    <n v="105"/>
    <n v="92"/>
    <n v="25"/>
    <n v="32"/>
    <n v="26"/>
    <n v="20"/>
  </r>
  <r>
    <x v="132"/>
    <x v="1"/>
    <x v="1"/>
    <m/>
    <n v="53"/>
    <n v="33"/>
    <n v="8"/>
    <n v="14"/>
    <n v="20"/>
    <n v="17"/>
  </r>
  <r>
    <x v="132"/>
    <x v="1"/>
    <x v="1"/>
    <m/>
    <n v="57"/>
    <n v="58"/>
    <n v="5"/>
    <n v="8"/>
    <n v="43"/>
    <n v="14"/>
  </r>
  <r>
    <x v="132"/>
    <x v="1"/>
    <x v="1"/>
    <m/>
    <n v="55"/>
    <n v="43"/>
    <n v="4"/>
    <n v="9"/>
    <n v="23"/>
    <n v="6"/>
  </r>
  <r>
    <x v="132"/>
    <x v="16"/>
    <x v="1"/>
    <m/>
    <n v="54"/>
    <n v="75"/>
    <n v="16"/>
    <n v="4"/>
    <n v="14"/>
    <n v="4"/>
  </r>
  <r>
    <x v="132"/>
    <x v="16"/>
    <x v="2"/>
    <m/>
    <n v="100"/>
    <n v="60"/>
    <n v="7"/>
    <n v="8"/>
    <n v="27"/>
    <n v="12"/>
  </r>
  <r>
    <x v="132"/>
    <x v="16"/>
    <x v="1"/>
    <m/>
    <n v="195"/>
    <n v="130"/>
    <n v="23"/>
    <n v="24"/>
    <n v="32"/>
    <n v="13"/>
  </r>
  <r>
    <x v="133"/>
    <x v="9"/>
    <x v="0"/>
    <m/>
    <n v="95"/>
    <n v="65"/>
    <n v="9"/>
    <n v="26"/>
    <n v="33"/>
    <n v="23"/>
  </r>
  <r>
    <x v="133"/>
    <x v="9"/>
    <x v="1"/>
    <m/>
    <n v="65"/>
    <n v="49"/>
    <n v="9"/>
    <n v="4"/>
    <n v="1"/>
    <n v="7"/>
  </r>
  <r>
    <x v="133"/>
    <x v="9"/>
    <x v="2"/>
    <m/>
    <n v="84"/>
    <n v="45"/>
    <n v="12"/>
    <n v="2"/>
    <n v="3"/>
    <n v="0"/>
  </r>
  <r>
    <x v="133"/>
    <x v="6"/>
    <x v="2"/>
    <m/>
    <n v="220"/>
    <n v="72"/>
    <n v="4"/>
    <n v="22"/>
    <n v="44"/>
    <n v="13"/>
  </r>
  <r>
    <x v="133"/>
    <x v="6"/>
    <x v="1"/>
    <m/>
    <n v="174"/>
    <n v="81"/>
    <n v="15"/>
    <n v="13"/>
    <n v="36"/>
    <n v="6"/>
  </r>
  <r>
    <x v="133"/>
    <x v="6"/>
    <x v="1"/>
    <m/>
    <n v="143"/>
    <n v="82"/>
    <n v="9"/>
    <n v="0"/>
    <n v="5"/>
    <n v="2"/>
  </r>
  <r>
    <x v="133"/>
    <x v="7"/>
    <x v="1"/>
    <m/>
    <n v="247"/>
    <n v="84"/>
    <n v="23"/>
    <n v="14"/>
    <n v="42"/>
    <n v="11"/>
  </r>
  <r>
    <x v="133"/>
    <x v="7"/>
    <x v="1"/>
    <m/>
    <n v="53"/>
    <n v="19"/>
    <n v="5"/>
    <n v="2"/>
    <n v="5"/>
    <n v="1"/>
  </r>
  <r>
    <x v="133"/>
    <x v="7"/>
    <x v="0"/>
    <m/>
    <n v="61"/>
    <n v="38"/>
    <n v="13"/>
    <n v="3"/>
    <n v="23"/>
    <n v="7"/>
  </r>
  <r>
    <x v="133"/>
    <x v="17"/>
    <x v="1"/>
    <m/>
    <n v="101"/>
    <n v="20"/>
    <n v="19"/>
    <n v="6"/>
    <n v="23"/>
    <n v="7"/>
  </r>
  <r>
    <x v="133"/>
    <x v="17"/>
    <x v="1"/>
    <m/>
    <n v="143"/>
    <n v="46"/>
    <n v="15"/>
    <n v="15"/>
    <n v="36"/>
    <n v="17"/>
  </r>
  <r>
    <x v="133"/>
    <x v="17"/>
    <x v="1"/>
    <m/>
    <n v="121"/>
    <n v="53"/>
    <n v="13"/>
    <n v="37"/>
    <n v="55"/>
    <n v="24"/>
  </r>
  <r>
    <x v="134"/>
    <x v="10"/>
    <x v="1"/>
    <m/>
    <n v="99"/>
    <n v="43"/>
    <n v="9"/>
    <n v="9"/>
    <n v="5"/>
    <n v="2"/>
  </r>
  <r>
    <x v="134"/>
    <x v="10"/>
    <x v="1"/>
    <m/>
    <n v="130"/>
    <n v="63"/>
    <n v="19"/>
    <n v="13"/>
    <n v="9"/>
    <n v="8"/>
  </r>
  <r>
    <x v="135"/>
    <x v="3"/>
    <x v="1"/>
    <m/>
    <n v="117"/>
    <n v="14"/>
    <n v="5"/>
    <n v="9"/>
    <n v="6"/>
    <n v="0"/>
  </r>
  <r>
    <x v="135"/>
    <x v="3"/>
    <x v="2"/>
    <m/>
    <n v="206"/>
    <n v="16"/>
    <n v="3"/>
    <n v="20"/>
    <n v="17"/>
    <n v="2"/>
  </r>
  <r>
    <x v="135"/>
    <x v="3"/>
    <x v="1"/>
    <m/>
    <n v="169"/>
    <n v="33"/>
    <n v="11"/>
    <n v="7"/>
    <n v="6"/>
    <n v="3"/>
  </r>
  <r>
    <x v="135"/>
    <x v="10"/>
    <x v="1"/>
    <m/>
    <n v="94"/>
    <n v="58"/>
    <n v="13"/>
    <n v="8"/>
    <n v="9"/>
    <n v="2"/>
  </r>
  <r>
    <x v="135"/>
    <x v="10"/>
    <x v="1"/>
    <m/>
    <n v="135"/>
    <n v="80"/>
    <n v="26"/>
    <n v="8"/>
    <n v="7"/>
    <n v="0"/>
  </r>
  <r>
    <x v="135"/>
    <x v="10"/>
    <x v="1"/>
    <m/>
    <n v="101"/>
    <n v="133"/>
    <n v="23"/>
    <n v="3"/>
    <n v="9"/>
    <n v="6"/>
  </r>
  <r>
    <x v="136"/>
    <x v="6"/>
    <x v="2"/>
    <m/>
    <n v="187"/>
    <n v="91"/>
    <n v="21"/>
    <n v="19"/>
    <n v="32"/>
    <n v="8"/>
  </r>
  <r>
    <x v="136"/>
    <x v="6"/>
    <x v="1"/>
    <m/>
    <n v="110"/>
    <n v="72"/>
    <n v="6"/>
    <n v="13"/>
    <n v="53"/>
    <n v="5"/>
  </r>
  <r>
    <x v="136"/>
    <x v="6"/>
    <x v="1"/>
    <m/>
    <n v="75"/>
    <n v="23"/>
    <n v="9"/>
    <n v="3"/>
    <n v="4"/>
    <n v="4"/>
  </r>
  <r>
    <x v="136"/>
    <x v="11"/>
    <x v="2"/>
    <m/>
    <n v="81"/>
    <n v="50"/>
    <n v="16"/>
    <n v="2"/>
    <n v="2"/>
    <n v="2"/>
  </r>
  <r>
    <x v="136"/>
    <x v="11"/>
    <x v="0"/>
    <m/>
    <n v="44"/>
    <n v="40"/>
    <n v="11"/>
    <n v="4"/>
    <n v="0"/>
    <n v="1"/>
  </r>
  <r>
    <x v="136"/>
    <x v="11"/>
    <x v="1"/>
    <m/>
    <n v="136"/>
    <n v="56"/>
    <n v="8"/>
    <n v="0"/>
    <n v="9"/>
    <n v="0"/>
  </r>
  <r>
    <x v="136"/>
    <x v="13"/>
    <x v="1"/>
    <m/>
    <n v="85"/>
    <n v="38"/>
    <n v="15"/>
    <n v="4"/>
    <n v="8"/>
    <n v="1"/>
  </r>
  <r>
    <x v="136"/>
    <x v="13"/>
    <x v="2"/>
    <m/>
    <n v="126"/>
    <n v="63"/>
    <n v="10"/>
    <n v="13"/>
    <n v="42"/>
    <n v="5"/>
  </r>
  <r>
    <x v="136"/>
    <x v="13"/>
    <x v="1"/>
    <m/>
    <n v="44"/>
    <n v="22"/>
    <n v="12"/>
    <n v="2"/>
    <n v="2"/>
    <n v="1"/>
  </r>
  <r>
    <x v="137"/>
    <x v="4"/>
    <x v="1"/>
    <m/>
    <n v="77"/>
    <n v="43"/>
    <n v="27"/>
    <n v="11"/>
    <n v="13"/>
    <n v="3"/>
  </r>
  <r>
    <x v="137"/>
    <x v="4"/>
    <x v="2"/>
    <m/>
    <n v="108"/>
    <n v="56"/>
    <n v="11"/>
    <n v="8"/>
    <n v="17"/>
    <n v="4"/>
  </r>
  <r>
    <x v="137"/>
    <x v="4"/>
    <x v="1"/>
    <m/>
    <n v="79"/>
    <n v="38"/>
    <n v="17"/>
    <n v="7"/>
    <n v="4"/>
    <n v="0"/>
  </r>
  <r>
    <x v="137"/>
    <x v="15"/>
    <x v="0"/>
    <m/>
    <n v="14"/>
    <n v="18"/>
    <n v="6"/>
    <n v="0"/>
    <n v="1"/>
    <n v="0"/>
  </r>
  <r>
    <x v="137"/>
    <x v="15"/>
    <x v="2"/>
    <m/>
    <n v="34"/>
    <n v="13"/>
    <n v="11"/>
    <n v="13"/>
    <n v="38"/>
    <n v="26"/>
  </r>
  <r>
    <x v="137"/>
    <x v="15"/>
    <x v="1"/>
    <m/>
    <n v="159"/>
    <n v="74"/>
    <n v="27"/>
    <n v="13"/>
    <n v="38"/>
    <n v="26"/>
  </r>
  <r>
    <x v="137"/>
    <x v="7"/>
    <x v="0"/>
    <m/>
    <n v="88"/>
    <n v="26"/>
    <n v="10"/>
    <n v="8"/>
    <n v="33"/>
    <n v="11"/>
  </r>
  <r>
    <x v="137"/>
    <x v="7"/>
    <x v="1"/>
    <m/>
    <n v="47"/>
    <n v="27"/>
    <n v="8"/>
    <n v="6"/>
    <n v="13"/>
    <n v="6"/>
  </r>
  <r>
    <x v="137"/>
    <x v="7"/>
    <x v="1"/>
    <m/>
    <n v="123"/>
    <n v="43"/>
    <n v="31"/>
    <n v="25"/>
    <n v="35"/>
    <n v="6"/>
  </r>
  <r>
    <x v="138"/>
    <x v="0"/>
    <x v="0"/>
    <m/>
    <n v="95"/>
    <n v="84"/>
    <n v="63"/>
    <n v="12"/>
    <n v="20"/>
    <n v="10"/>
  </r>
  <r>
    <x v="138"/>
    <x v="0"/>
    <x v="1"/>
    <m/>
    <n v="87"/>
    <n v="126"/>
    <n v="55"/>
    <n v="7"/>
    <n v="8"/>
    <n v="6"/>
  </r>
  <r>
    <x v="138"/>
    <x v="0"/>
    <x v="1"/>
    <m/>
    <n v="105"/>
    <n v="150"/>
    <n v="63"/>
    <n v="25"/>
    <n v="51"/>
    <n v="11"/>
  </r>
  <r>
    <x v="138"/>
    <x v="8"/>
    <x v="1"/>
    <m/>
    <n v="185"/>
    <n v="99"/>
    <n v="39"/>
    <n v="5"/>
    <n v="13"/>
    <n v="8"/>
  </r>
  <r>
    <x v="138"/>
    <x v="8"/>
    <x v="1"/>
    <m/>
    <n v="194"/>
    <n v="106"/>
    <n v="26"/>
    <n v="9"/>
    <n v="26"/>
    <n v="22"/>
  </r>
  <r>
    <x v="138"/>
    <x v="8"/>
    <x v="0"/>
    <m/>
    <n v="99"/>
    <n v="44"/>
    <n v="14"/>
    <n v="8"/>
    <n v="19"/>
    <n v="2"/>
  </r>
  <r>
    <x v="138"/>
    <x v="10"/>
    <x v="1"/>
    <m/>
    <n v="107"/>
    <n v="74"/>
    <n v="14"/>
    <n v="12"/>
    <n v="8"/>
    <n v="6"/>
  </r>
  <r>
    <x v="138"/>
    <x v="10"/>
    <x v="1"/>
    <m/>
    <n v="165"/>
    <n v="110"/>
    <n v="25"/>
    <n v="7"/>
    <n v="17"/>
    <n v="2"/>
  </r>
  <r>
    <x v="138"/>
    <x v="10"/>
    <x v="1"/>
    <m/>
    <n v="98"/>
    <n v="68"/>
    <n v="21"/>
    <n v="8"/>
    <n v="15"/>
    <n v="10"/>
  </r>
  <r>
    <x v="139"/>
    <x v="13"/>
    <x v="1"/>
    <m/>
    <n v="122"/>
    <n v="38"/>
    <n v="3"/>
    <n v="7"/>
    <n v="13"/>
    <n v="0"/>
  </r>
  <r>
    <x v="139"/>
    <x v="13"/>
    <x v="2"/>
    <m/>
    <n v="303"/>
    <n v="75"/>
    <n v="12"/>
    <n v="8"/>
    <n v="44"/>
    <n v="6"/>
  </r>
  <r>
    <x v="139"/>
    <x v="13"/>
    <x v="1"/>
    <m/>
    <n v="22"/>
    <n v="9"/>
    <n v="7"/>
    <n v="1"/>
    <n v="1"/>
    <n v="0"/>
  </r>
  <r>
    <x v="139"/>
    <x v="6"/>
    <x v="2"/>
    <m/>
    <n v="151"/>
    <n v="107"/>
    <n v="21"/>
    <n v="10"/>
    <n v="31"/>
    <n v="9"/>
  </r>
  <r>
    <x v="139"/>
    <x v="6"/>
    <x v="1"/>
    <m/>
    <n v="211"/>
    <n v="50"/>
    <n v="9"/>
    <n v="16"/>
    <n v="21"/>
    <n v="5"/>
  </r>
  <r>
    <x v="139"/>
    <x v="6"/>
    <x v="1"/>
    <m/>
    <n v="52"/>
    <n v="24"/>
    <n v="15"/>
    <n v="2"/>
    <n v="0"/>
    <n v="0"/>
  </r>
  <r>
    <x v="139"/>
    <x v="11"/>
    <x v="1"/>
    <m/>
    <n v="123"/>
    <n v="54"/>
    <n v="16"/>
    <n v="12"/>
    <n v="9"/>
    <n v="8"/>
  </r>
  <r>
    <x v="139"/>
    <x v="11"/>
    <x v="0"/>
    <m/>
    <n v="52"/>
    <n v="12"/>
    <n v="19"/>
    <n v="0"/>
    <n v="1"/>
    <n v="3"/>
  </r>
  <r>
    <x v="139"/>
    <x v="11"/>
    <x v="1"/>
    <m/>
    <n v="94"/>
    <n v="72"/>
    <n v="12"/>
    <n v="10"/>
    <n v="9"/>
    <n v="7"/>
  </r>
  <r>
    <x v="140"/>
    <x v="2"/>
    <x v="1"/>
    <m/>
    <n v="96"/>
    <n v="34"/>
    <n v="10"/>
    <n v="12"/>
    <n v="14"/>
    <n v="5"/>
  </r>
  <r>
    <x v="140"/>
    <x v="14"/>
    <x v="0"/>
    <m/>
    <n v="107"/>
    <n v="136"/>
    <n v="17"/>
    <n v="21"/>
    <n v="59"/>
    <n v="11"/>
  </r>
  <r>
    <x v="140"/>
    <x v="14"/>
    <x v="1"/>
    <m/>
    <n v="94"/>
    <n v="87"/>
    <n v="65"/>
    <n v="24"/>
    <n v="54"/>
    <n v="29"/>
  </r>
  <r>
    <x v="140"/>
    <x v="14"/>
    <x v="2"/>
    <m/>
    <n v="234"/>
    <n v="292"/>
    <n v="40"/>
    <n v="31"/>
    <n v="71"/>
    <n v="15"/>
  </r>
  <r>
    <x v="140"/>
    <x v="4"/>
    <x v="1"/>
    <m/>
    <n v="32"/>
    <n v="39"/>
    <n v="12"/>
    <n v="6"/>
    <n v="16"/>
    <n v="5"/>
  </r>
  <r>
    <x v="140"/>
    <x v="4"/>
    <x v="1"/>
    <m/>
    <n v="54"/>
    <n v="18"/>
    <n v="11"/>
    <n v="3"/>
    <n v="9"/>
    <n v="3"/>
  </r>
  <r>
    <x v="140"/>
    <x v="4"/>
    <x v="1"/>
    <m/>
    <n v="48"/>
    <n v="34"/>
    <n v="9"/>
    <n v="12"/>
    <n v="16"/>
    <n v="4"/>
  </r>
  <r>
    <x v="140"/>
    <x v="2"/>
    <x v="2"/>
    <m/>
    <n v="83"/>
    <n v="45"/>
    <n v="8"/>
    <n v="5"/>
    <n v="29"/>
    <n v="3"/>
  </r>
  <r>
    <x v="140"/>
    <x v="11"/>
    <x v="2"/>
    <m/>
    <n v="122"/>
    <n v="97"/>
    <n v="64"/>
    <n v="94"/>
    <n v="75"/>
    <n v="82"/>
  </r>
  <r>
    <x v="141"/>
    <x v="9"/>
    <x v="2"/>
    <m/>
    <n v="48"/>
    <n v="27"/>
    <n v="10"/>
    <n v="0"/>
    <n v="2"/>
    <n v="0"/>
  </r>
  <r>
    <x v="141"/>
    <x v="9"/>
    <x v="1"/>
    <m/>
    <n v="237"/>
    <n v="71"/>
    <n v="6"/>
    <n v="0"/>
    <n v="2"/>
    <n v="1"/>
  </r>
  <r>
    <x v="141"/>
    <x v="9"/>
    <x v="0"/>
    <m/>
    <n v="156"/>
    <n v="55"/>
    <n v="5"/>
    <n v="6"/>
    <n v="37"/>
    <n v="4"/>
  </r>
  <r>
    <x v="141"/>
    <x v="15"/>
    <x v="0"/>
    <m/>
    <n v="23"/>
    <n v="11"/>
    <n v="6"/>
    <n v="0"/>
    <n v="1"/>
    <n v="0"/>
  </r>
  <r>
    <x v="141"/>
    <x v="15"/>
    <x v="2"/>
    <m/>
    <n v="20"/>
    <n v="34"/>
    <n v="9"/>
    <n v="4"/>
    <n v="14"/>
    <n v="3"/>
  </r>
  <r>
    <x v="141"/>
    <x v="15"/>
    <x v="1"/>
    <m/>
    <n v="76"/>
    <n v="73"/>
    <n v="22"/>
    <n v="9"/>
    <n v="111"/>
    <n v="20"/>
  </r>
  <r>
    <x v="141"/>
    <x v="1"/>
    <x v="1"/>
    <m/>
    <n v="202"/>
    <n v="64"/>
    <n v="13"/>
    <n v="12"/>
    <n v="17"/>
    <n v="15"/>
  </r>
  <r>
    <x v="141"/>
    <x v="1"/>
    <x v="0"/>
    <m/>
    <n v="307"/>
    <n v="88"/>
    <n v="25"/>
    <n v="21"/>
    <n v="45"/>
    <n v="57"/>
  </r>
  <r>
    <x v="141"/>
    <x v="1"/>
    <x v="2"/>
    <m/>
    <n v="197"/>
    <n v="49"/>
    <n v="18"/>
    <n v="5"/>
    <n v="15"/>
    <n v="3"/>
  </r>
  <r>
    <x v="142"/>
    <x v="0"/>
    <x v="0"/>
    <m/>
    <n v="145"/>
    <n v="76"/>
    <n v="36"/>
    <n v="13"/>
    <n v="15"/>
    <n v="3"/>
  </r>
  <r>
    <x v="142"/>
    <x v="0"/>
    <x v="1"/>
    <m/>
    <n v="119"/>
    <n v="88"/>
    <n v="8"/>
    <n v="12"/>
    <n v="14"/>
    <n v="8"/>
  </r>
  <r>
    <x v="142"/>
    <x v="0"/>
    <x v="1"/>
    <m/>
    <n v="149"/>
    <n v="102"/>
    <n v="48"/>
    <n v="14"/>
    <n v="18"/>
    <n v="10"/>
  </r>
  <r>
    <x v="142"/>
    <x v="12"/>
    <x v="2"/>
    <m/>
    <n v="68"/>
    <n v="14"/>
    <n v="24"/>
    <n v="6"/>
    <n v="4"/>
    <n v="4"/>
  </r>
  <r>
    <x v="142"/>
    <x v="12"/>
    <x v="1"/>
    <m/>
    <n v="118"/>
    <n v="53"/>
    <n v="45"/>
    <n v="5"/>
    <n v="8"/>
    <n v="1"/>
  </r>
  <r>
    <x v="142"/>
    <x v="1"/>
    <x v="1"/>
    <m/>
    <n v="87"/>
    <n v="40"/>
    <n v="10"/>
    <n v="17"/>
    <n v="20"/>
    <n v="5"/>
  </r>
  <r>
    <x v="142"/>
    <x v="1"/>
    <x v="0"/>
    <m/>
    <n v="195"/>
    <n v="44"/>
    <n v="32"/>
    <n v="43"/>
    <n v="36"/>
    <n v="77"/>
  </r>
  <r>
    <x v="142"/>
    <x v="1"/>
    <x v="2"/>
    <m/>
    <n v="97"/>
    <n v="32"/>
    <n v="14"/>
    <n v="5"/>
    <n v="12"/>
    <n v="3"/>
  </r>
  <r>
    <x v="142"/>
    <x v="12"/>
    <x v="0"/>
    <m/>
    <n v="101"/>
    <n v="16"/>
    <n v="12"/>
    <n v="12"/>
    <n v="10"/>
    <n v="2"/>
  </r>
  <r>
    <x v="143"/>
    <x v="11"/>
    <x v="2"/>
    <m/>
    <n v="185"/>
    <n v="64"/>
    <n v="26"/>
    <n v="11"/>
    <n v="18"/>
    <n v="2"/>
  </r>
  <r>
    <x v="143"/>
    <x v="11"/>
    <x v="1"/>
    <m/>
    <n v="104"/>
    <n v="35"/>
    <n v="17"/>
    <n v="4"/>
    <n v="9"/>
    <n v="2"/>
  </r>
  <r>
    <x v="143"/>
    <x v="11"/>
    <x v="0"/>
    <m/>
    <n v="34"/>
    <n v="11"/>
    <n v="12"/>
    <n v="2"/>
    <n v="5"/>
    <n v="1"/>
  </r>
  <r>
    <x v="143"/>
    <x v="3"/>
    <x v="1"/>
    <m/>
    <n v="63"/>
    <n v="60"/>
    <n v="15"/>
    <n v="9"/>
    <n v="8"/>
    <n v="2"/>
  </r>
  <r>
    <x v="143"/>
    <x v="3"/>
    <x v="2"/>
    <m/>
    <n v="131"/>
    <n v="93"/>
    <n v="20"/>
    <n v="5"/>
    <n v="3"/>
    <n v="0"/>
  </r>
  <r>
    <x v="143"/>
    <x v="3"/>
    <x v="1"/>
    <m/>
    <n v="101"/>
    <n v="91"/>
    <n v="23"/>
    <n v="5"/>
    <n v="2"/>
    <n v="0"/>
  </r>
  <r>
    <x v="143"/>
    <x v="18"/>
    <x v="1"/>
    <m/>
    <n v="132"/>
    <n v="26"/>
    <n v="28"/>
    <n v="1"/>
    <n v="5"/>
    <n v="3"/>
  </r>
  <r>
    <x v="143"/>
    <x v="18"/>
    <x v="0"/>
    <m/>
    <n v="37"/>
    <n v="9"/>
    <n v="12"/>
    <n v="1"/>
    <n v="2"/>
    <n v="1"/>
  </r>
  <r>
    <x v="143"/>
    <x v="18"/>
    <x v="2"/>
    <m/>
    <n v="222"/>
    <n v="28"/>
    <n v="19"/>
    <n v="9"/>
    <n v="19"/>
    <n v="4"/>
  </r>
  <r>
    <x v="144"/>
    <x v="14"/>
    <x v="0"/>
    <m/>
    <n v="43"/>
    <n v="63"/>
    <n v="11"/>
    <n v="16"/>
    <n v="22"/>
    <n v="3"/>
  </r>
  <r>
    <x v="144"/>
    <x v="14"/>
    <x v="1"/>
    <m/>
    <n v="63"/>
    <n v="24"/>
    <n v="25"/>
    <n v="17"/>
    <n v="25"/>
    <n v="13"/>
  </r>
  <r>
    <x v="144"/>
    <x v="14"/>
    <x v="2"/>
    <m/>
    <n v="134"/>
    <n v="108"/>
    <n v="23"/>
    <n v="21"/>
    <n v="45"/>
    <n v="7"/>
  </r>
  <r>
    <x v="144"/>
    <x v="4"/>
    <x v="1"/>
    <m/>
    <n v="48"/>
    <n v="47"/>
    <n v="12"/>
    <n v="7"/>
    <n v="10"/>
    <n v="4"/>
  </r>
  <r>
    <x v="144"/>
    <x v="4"/>
    <x v="1"/>
    <m/>
    <n v="135"/>
    <n v="35"/>
    <n v="6"/>
    <n v="2"/>
    <n v="6"/>
    <n v="0"/>
  </r>
  <r>
    <x v="144"/>
    <x v="4"/>
    <x v="1"/>
    <m/>
    <n v="91"/>
    <n v="65"/>
    <n v="5"/>
    <n v="9"/>
    <n v="27"/>
    <n v="0"/>
  </r>
  <r>
    <x v="144"/>
    <x v="2"/>
    <x v="1"/>
    <m/>
    <n v="78"/>
    <n v="52"/>
    <n v="21"/>
    <n v="5"/>
    <n v="15"/>
    <n v="6"/>
  </r>
  <r>
    <x v="144"/>
    <x v="2"/>
    <x v="2"/>
    <m/>
    <n v="165"/>
    <n v="330"/>
    <n v="17"/>
    <n v="15"/>
    <n v="29"/>
    <n v="0"/>
  </r>
  <r>
    <x v="145"/>
    <x v="15"/>
    <x v="0"/>
    <m/>
    <n v="11"/>
    <n v="20"/>
    <n v="15"/>
    <n v="0"/>
    <n v="1"/>
    <n v="0"/>
  </r>
  <r>
    <x v="145"/>
    <x v="15"/>
    <x v="1"/>
    <m/>
    <n v="34"/>
    <n v="52"/>
    <n v="34"/>
    <n v="7"/>
    <n v="35"/>
    <n v="3"/>
  </r>
  <r>
    <x v="145"/>
    <x v="15"/>
    <x v="1"/>
    <m/>
    <n v="69"/>
    <n v="41"/>
    <n v="29"/>
    <n v="10"/>
    <n v="46"/>
    <n v="15"/>
  </r>
  <r>
    <x v="145"/>
    <x v="18"/>
    <x v="0"/>
    <m/>
    <n v="11"/>
    <n v="24"/>
    <n v="8"/>
    <n v="3"/>
    <n v="4"/>
    <n v="0"/>
  </r>
  <r>
    <x v="145"/>
    <x v="18"/>
    <x v="2"/>
    <m/>
    <n v="158"/>
    <n v="82"/>
    <n v="18"/>
    <n v="8"/>
    <n v="17"/>
    <n v="2"/>
  </r>
  <r>
    <x v="145"/>
    <x v="18"/>
    <x v="1"/>
    <m/>
    <n v="16"/>
    <n v="15"/>
    <n v="12"/>
    <n v="0"/>
    <n v="4"/>
    <n v="0"/>
  </r>
  <r>
    <x v="145"/>
    <x v="7"/>
    <x v="1"/>
    <m/>
    <n v="55"/>
    <n v="41"/>
    <n v="15"/>
    <n v="17"/>
    <n v="17"/>
    <n v="2"/>
  </r>
  <r>
    <x v="145"/>
    <x v="7"/>
    <x v="1"/>
    <m/>
    <n v="63"/>
    <n v="25"/>
    <n v="13"/>
    <n v="1"/>
    <n v="2"/>
    <n v="0"/>
  </r>
  <r>
    <x v="145"/>
    <x v="7"/>
    <x v="0"/>
    <m/>
    <n v="44"/>
    <n v="32"/>
    <n v="9"/>
    <n v="8"/>
    <n v="34"/>
    <n v="9"/>
  </r>
  <r>
    <x v="146"/>
    <x v="4"/>
    <x v="1"/>
    <m/>
    <n v="239"/>
    <n v="79"/>
    <n v="25"/>
    <n v="11"/>
    <n v="10"/>
    <n v="1"/>
  </r>
  <r>
    <x v="146"/>
    <x v="4"/>
    <x v="2"/>
    <m/>
    <n v="291"/>
    <n v="61"/>
    <n v="7"/>
    <n v="10"/>
    <n v="13"/>
    <n v="0"/>
  </r>
  <r>
    <x v="146"/>
    <x v="4"/>
    <x v="1"/>
    <m/>
    <n v="231"/>
    <n v="84"/>
    <n v="7"/>
    <n v="21"/>
    <n v="24"/>
    <n v="3"/>
  </r>
  <r>
    <x v="146"/>
    <x v="7"/>
    <x v="1"/>
    <m/>
    <n v="119"/>
    <n v="44"/>
    <n v="9"/>
    <n v="11"/>
    <n v="14"/>
    <n v="3"/>
  </r>
  <r>
    <x v="146"/>
    <x v="7"/>
    <x v="1"/>
    <m/>
    <n v="62"/>
    <n v="24"/>
    <n v="6"/>
    <n v="1"/>
    <n v="3"/>
    <n v="0"/>
  </r>
  <r>
    <x v="146"/>
    <x v="7"/>
    <x v="0"/>
    <m/>
    <n v="36"/>
    <n v="23"/>
    <n v="12"/>
    <n v="3"/>
    <n v="12"/>
    <n v="4"/>
  </r>
  <r>
    <x v="146"/>
    <x v="15"/>
    <x v="0"/>
    <m/>
    <n v="12"/>
    <n v="3"/>
    <n v="0"/>
    <n v="2"/>
    <n v="0"/>
    <n v="0"/>
  </r>
  <r>
    <x v="146"/>
    <x v="15"/>
    <x v="2"/>
    <m/>
    <n v="26"/>
    <n v="12"/>
    <n v="7"/>
    <n v="4"/>
    <n v="13"/>
    <n v="9"/>
  </r>
  <r>
    <x v="146"/>
    <x v="15"/>
    <x v="1"/>
    <m/>
    <n v="92"/>
    <n v="34"/>
    <n v="25"/>
    <n v="22"/>
    <n v="54"/>
    <n v="18"/>
  </r>
  <r>
    <x v="147"/>
    <x v="16"/>
    <x v="1"/>
    <m/>
    <n v="67"/>
    <n v="27"/>
    <n v="8"/>
    <n v="7"/>
    <n v="19"/>
    <n v="10"/>
  </r>
  <r>
    <x v="147"/>
    <x v="16"/>
    <x v="2"/>
    <m/>
    <n v="92"/>
    <n v="23"/>
    <n v="5"/>
    <n v="6"/>
    <n v="24"/>
    <n v="6"/>
  </r>
  <r>
    <x v="147"/>
    <x v="16"/>
    <x v="1"/>
    <m/>
    <n v="135"/>
    <n v="49"/>
    <n v="20"/>
    <n v="12"/>
    <n v="19"/>
    <n v="2"/>
  </r>
  <r>
    <x v="147"/>
    <x v="1"/>
    <x v="1"/>
    <m/>
    <n v="81"/>
    <n v="55"/>
    <n v="4"/>
    <n v="15"/>
    <n v="12"/>
    <n v="9"/>
  </r>
  <r>
    <x v="147"/>
    <x v="1"/>
    <x v="0"/>
    <m/>
    <n v="90"/>
    <n v="72"/>
    <n v="14"/>
    <n v="11"/>
    <n v="31"/>
    <n v="22"/>
  </r>
  <r>
    <x v="147"/>
    <x v="1"/>
    <x v="2"/>
    <m/>
    <n v="127"/>
    <n v="64"/>
    <n v="11"/>
    <n v="5"/>
    <n v="10"/>
    <n v="7"/>
  </r>
  <r>
    <x v="147"/>
    <x v="2"/>
    <x v="1"/>
    <m/>
    <n v="38"/>
    <n v="49"/>
    <n v="13"/>
    <n v="6"/>
    <n v="14"/>
    <n v="7"/>
  </r>
  <r>
    <x v="147"/>
    <x v="2"/>
    <x v="0"/>
    <m/>
    <n v="72"/>
    <n v="55"/>
    <n v="19"/>
    <n v="18"/>
    <n v="29"/>
    <n v="32"/>
  </r>
  <r>
    <x v="147"/>
    <x v="2"/>
    <x v="2"/>
    <m/>
    <n v="339"/>
    <n v="118"/>
    <n v="19"/>
    <n v="15"/>
    <n v="27"/>
    <n v="7"/>
  </r>
  <r>
    <x v="148"/>
    <x v="12"/>
    <x v="1"/>
    <m/>
    <n v="143"/>
    <n v="98"/>
    <n v="15"/>
    <n v="16"/>
    <n v="10"/>
    <n v="2"/>
  </r>
  <r>
    <x v="148"/>
    <x v="12"/>
    <x v="1"/>
    <m/>
    <n v="68"/>
    <n v="123"/>
    <n v="43"/>
    <n v="9"/>
    <n v="10"/>
    <n v="2"/>
  </r>
  <r>
    <x v="148"/>
    <x v="12"/>
    <x v="0"/>
    <m/>
    <n v="128"/>
    <n v="56"/>
    <n v="9"/>
    <n v="7"/>
    <n v="14"/>
    <n v="2"/>
  </r>
  <r>
    <x v="148"/>
    <x v="17"/>
    <x v="1"/>
    <m/>
    <n v="97"/>
    <n v="40"/>
    <n v="4"/>
    <n v="12"/>
    <n v="10"/>
    <n v="2"/>
  </r>
  <r>
    <x v="148"/>
    <x v="17"/>
    <x v="1"/>
    <m/>
    <n v="245"/>
    <n v="82"/>
    <n v="24"/>
    <n v="54"/>
    <n v="64"/>
    <n v="10"/>
  </r>
  <r>
    <x v="148"/>
    <x v="17"/>
    <x v="1"/>
    <m/>
    <n v="160"/>
    <n v="25"/>
    <n v="18"/>
    <n v="7"/>
    <n v="23"/>
    <n v="2"/>
  </r>
  <r>
    <x v="148"/>
    <x v="9"/>
    <x v="0"/>
    <m/>
    <n v="107"/>
    <n v="25"/>
    <n v="17"/>
    <n v="14"/>
    <n v="13"/>
    <n v="32"/>
  </r>
  <r>
    <x v="148"/>
    <x v="9"/>
    <x v="2"/>
    <m/>
    <n v="47"/>
    <n v="16"/>
    <n v="1"/>
    <n v="1"/>
    <n v="1"/>
    <n v="0"/>
  </r>
  <r>
    <x v="148"/>
    <x v="9"/>
    <x v="1"/>
    <m/>
    <n v="101"/>
    <n v="22"/>
    <n v="9"/>
    <n v="8"/>
    <n v="11"/>
    <n v="19"/>
  </r>
  <r>
    <x v="149"/>
    <x v="11"/>
    <x v="2"/>
    <m/>
    <n v="126"/>
    <n v="44"/>
    <n v="2"/>
    <n v="19"/>
    <n v="17"/>
    <n v="3"/>
  </r>
  <r>
    <x v="149"/>
    <x v="11"/>
    <x v="1"/>
    <m/>
    <n v="244"/>
    <n v="55"/>
    <n v="4"/>
    <n v="18"/>
    <n v="18"/>
    <n v="0"/>
  </r>
  <r>
    <x v="149"/>
    <x v="11"/>
    <x v="0"/>
    <m/>
    <n v="57"/>
    <n v="26"/>
    <n v="0"/>
    <n v="3"/>
    <n v="2"/>
    <n v="1"/>
  </r>
  <r>
    <x v="149"/>
    <x v="18"/>
    <x v="0"/>
    <m/>
    <n v="50"/>
    <n v="15"/>
    <n v="11"/>
    <n v="3"/>
    <n v="7"/>
    <n v="0"/>
  </r>
  <r>
    <x v="149"/>
    <x v="18"/>
    <x v="2"/>
    <m/>
    <n v="117"/>
    <n v="63"/>
    <n v="10"/>
    <n v="11"/>
    <n v="13"/>
    <n v="2"/>
  </r>
  <r>
    <x v="149"/>
    <x v="18"/>
    <x v="1"/>
    <m/>
    <n v="31"/>
    <n v="13"/>
    <n v="14"/>
    <n v="4"/>
    <n v="6"/>
    <n v="0"/>
  </r>
  <r>
    <x v="149"/>
    <x v="3"/>
    <x v="1"/>
    <m/>
    <n v="228"/>
    <n v="38"/>
    <n v="5"/>
    <n v="14"/>
    <n v="18"/>
    <n v="7"/>
  </r>
  <r>
    <x v="149"/>
    <x v="3"/>
    <x v="1"/>
    <m/>
    <n v="224"/>
    <n v="69"/>
    <n v="3"/>
    <n v="11"/>
    <n v="21"/>
    <n v="4"/>
  </r>
  <r>
    <x v="149"/>
    <x v="3"/>
    <x v="1"/>
    <m/>
    <n v="91"/>
    <n v="66"/>
    <n v="2"/>
    <n v="6"/>
    <n v="8"/>
    <n v="2"/>
  </r>
  <r>
    <x v="150"/>
    <x v="6"/>
    <x v="2"/>
    <m/>
    <n v="145"/>
    <n v="52"/>
    <n v="18"/>
    <n v="6"/>
    <n v="20"/>
    <n v="5"/>
  </r>
  <r>
    <x v="150"/>
    <x v="6"/>
    <x v="1"/>
    <m/>
    <n v="146"/>
    <n v="31"/>
    <n v="7"/>
    <n v="11"/>
    <n v="16"/>
    <n v="3"/>
  </r>
  <r>
    <x v="150"/>
    <x v="6"/>
    <x v="1"/>
    <m/>
    <n v="134"/>
    <n v="27"/>
    <n v="6"/>
    <n v="0"/>
    <n v="2"/>
    <n v="0"/>
  </r>
  <r>
    <x v="150"/>
    <x v="16"/>
    <x v="1"/>
    <m/>
    <n v="82"/>
    <n v="126"/>
    <n v="17"/>
    <n v="8"/>
    <n v="23"/>
    <n v="8"/>
  </r>
  <r>
    <x v="150"/>
    <x v="16"/>
    <x v="2"/>
    <m/>
    <n v="149"/>
    <n v="126"/>
    <n v="15"/>
    <n v="11"/>
    <n v="20"/>
    <n v="3"/>
  </r>
  <r>
    <x v="150"/>
    <x v="16"/>
    <x v="1"/>
    <m/>
    <n v="180"/>
    <n v="206"/>
    <n v="34"/>
    <n v="16"/>
    <n v="37"/>
    <n v="7"/>
  </r>
  <r>
    <x v="150"/>
    <x v="2"/>
    <x v="1"/>
    <m/>
    <n v="108"/>
    <n v="34"/>
    <n v="11"/>
    <n v="10"/>
    <n v="8"/>
    <n v="3"/>
  </r>
  <r>
    <x v="150"/>
    <x v="2"/>
    <x v="0"/>
    <m/>
    <n v="117"/>
    <n v="58"/>
    <n v="35"/>
    <n v="8"/>
    <n v="36"/>
    <n v="19"/>
  </r>
  <r>
    <x v="150"/>
    <x v="2"/>
    <x v="2"/>
    <m/>
    <n v="412"/>
    <n v="280"/>
    <n v="42"/>
    <n v="23"/>
    <n v="22"/>
    <n v="6"/>
  </r>
  <r>
    <x v="151"/>
    <x v="0"/>
    <x v="0"/>
    <m/>
    <n v="144"/>
    <n v="46"/>
    <n v="49"/>
    <n v="8"/>
    <n v="21"/>
    <n v="11"/>
  </r>
  <r>
    <x v="151"/>
    <x v="0"/>
    <x v="1"/>
    <m/>
    <n v="120"/>
    <n v="30"/>
    <n v="22"/>
    <n v="3"/>
    <n v="14"/>
    <n v="18"/>
  </r>
  <r>
    <x v="151"/>
    <x v="0"/>
    <x v="1"/>
    <m/>
    <n v="288"/>
    <n v="72"/>
    <n v="51"/>
    <n v="15"/>
    <n v="40"/>
    <n v="14"/>
  </r>
  <r>
    <x v="151"/>
    <x v="8"/>
    <x v="1"/>
    <m/>
    <n v="177"/>
    <n v="45"/>
    <n v="22"/>
    <n v="27"/>
    <n v="18"/>
    <n v="2"/>
  </r>
  <r>
    <x v="151"/>
    <x v="8"/>
    <x v="1"/>
    <m/>
    <n v="101"/>
    <n v="37"/>
    <n v="8"/>
    <n v="10"/>
    <n v="32"/>
    <n v="14"/>
  </r>
  <r>
    <x v="151"/>
    <x v="8"/>
    <x v="0"/>
    <m/>
    <n v="198"/>
    <n v="41"/>
    <n v="17"/>
    <n v="38"/>
    <n v="71"/>
    <n v="7"/>
  </r>
  <r>
    <x v="151"/>
    <x v="11"/>
    <x v="2"/>
    <m/>
    <n v="177"/>
    <n v="170"/>
    <n v="19"/>
    <n v="19"/>
    <n v="34"/>
    <n v="12"/>
  </r>
  <r>
    <x v="151"/>
    <x v="11"/>
    <x v="1"/>
    <m/>
    <n v="63"/>
    <n v="42"/>
    <n v="7"/>
    <n v="6"/>
    <n v="6"/>
    <n v="0"/>
  </r>
  <r>
    <x v="151"/>
    <x v="11"/>
    <x v="0"/>
    <m/>
    <n v="8"/>
    <n v="19"/>
    <n v="12"/>
    <n v="1"/>
    <n v="3"/>
    <n v="0"/>
  </r>
  <r>
    <x v="152"/>
    <x v="12"/>
    <x v="1"/>
    <m/>
    <n v="112"/>
    <n v="12"/>
    <n v="8"/>
    <n v="5"/>
    <n v="12"/>
    <n v="2"/>
  </r>
  <r>
    <x v="152"/>
    <x v="12"/>
    <x v="1"/>
    <m/>
    <n v="107"/>
    <n v="67"/>
    <n v="10"/>
    <n v="2"/>
    <n v="8"/>
    <n v="1"/>
  </r>
  <r>
    <x v="152"/>
    <x v="12"/>
    <x v="0"/>
    <m/>
    <n v="120"/>
    <n v="83"/>
    <n v="6"/>
    <n v="3"/>
    <n v="16"/>
    <n v="4"/>
  </r>
  <r>
    <x v="152"/>
    <x v="17"/>
    <x v="1"/>
    <m/>
    <n v="256"/>
    <n v="43"/>
    <n v="19"/>
    <n v="35"/>
    <n v="68"/>
    <n v="14"/>
  </r>
  <r>
    <x v="152"/>
    <x v="17"/>
    <x v="1"/>
    <m/>
    <n v="119"/>
    <n v="26"/>
    <n v="12"/>
    <n v="12"/>
    <n v="17"/>
    <n v="7"/>
  </r>
  <r>
    <x v="152"/>
    <x v="17"/>
    <x v="1"/>
    <m/>
    <n v="152"/>
    <n v="54"/>
    <n v="9"/>
    <n v="6"/>
    <n v="16"/>
    <n v="0"/>
  </r>
  <r>
    <x v="152"/>
    <x v="8"/>
    <x v="0"/>
    <m/>
    <n v="56"/>
    <n v="77"/>
    <n v="11"/>
    <n v="21"/>
    <n v="32"/>
    <n v="12"/>
  </r>
  <r>
    <x v="152"/>
    <x v="8"/>
    <x v="1"/>
    <m/>
    <n v="131"/>
    <n v="96"/>
    <n v="8"/>
    <n v="17"/>
    <n v="36"/>
    <n v="14"/>
  </r>
  <r>
    <x v="152"/>
    <x v="8"/>
    <x v="1"/>
    <m/>
    <n v="69"/>
    <n v="62"/>
    <n v="4"/>
    <n v="9"/>
    <n v="14"/>
    <n v="7"/>
  </r>
  <r>
    <x v="153"/>
    <x v="15"/>
    <x v="1"/>
    <m/>
    <n v="31"/>
    <n v="14"/>
    <n v="11"/>
    <n v="0"/>
    <n v="2"/>
    <n v="0"/>
  </r>
  <r>
    <x v="153"/>
    <x v="15"/>
    <x v="1"/>
    <m/>
    <n v="67"/>
    <n v="38"/>
    <n v="14"/>
    <n v="7"/>
    <n v="17"/>
    <n v="6"/>
  </r>
  <r>
    <x v="153"/>
    <x v="14"/>
    <x v="1"/>
    <m/>
    <n v="78"/>
    <n v="33"/>
    <n v="42"/>
    <n v="22"/>
    <n v="53"/>
    <n v="23"/>
  </r>
  <r>
    <x v="153"/>
    <x v="14"/>
    <x v="1"/>
    <m/>
    <n v="104"/>
    <n v="71"/>
    <n v="33"/>
    <n v="41"/>
    <n v="68"/>
    <n v="44"/>
  </r>
  <r>
    <x v="153"/>
    <x v="14"/>
    <x v="1"/>
    <m/>
    <n v="46"/>
    <n v="25"/>
    <n v="23"/>
    <n v="5"/>
    <n v="11"/>
    <n v="3"/>
  </r>
  <r>
    <x v="153"/>
    <x v="15"/>
    <x v="1"/>
    <m/>
    <n v="500"/>
    <n v="100"/>
    <n v="29"/>
    <n v="25"/>
    <n v="67"/>
    <n v="23"/>
  </r>
  <r>
    <x v="154"/>
    <x v="11"/>
    <x v="1"/>
    <m/>
    <n v="111"/>
    <n v="44"/>
    <n v="15"/>
    <n v="5"/>
    <n v="13"/>
    <n v="0"/>
  </r>
  <r>
    <x v="154"/>
    <x v="11"/>
    <x v="1"/>
    <m/>
    <n v="103"/>
    <n v="38"/>
    <n v="9"/>
    <n v="6"/>
    <n v="8"/>
    <n v="0"/>
  </r>
  <r>
    <x v="154"/>
    <x v="11"/>
    <x v="1"/>
    <m/>
    <n v="80"/>
    <n v="35"/>
    <n v="20"/>
    <n v="1"/>
    <n v="3"/>
    <n v="0"/>
  </r>
  <r>
    <x v="154"/>
    <x v="8"/>
    <x v="0"/>
    <m/>
    <n v="166"/>
    <n v="76"/>
    <n v="23"/>
    <n v="10"/>
    <n v="29"/>
    <n v="3"/>
  </r>
  <r>
    <x v="154"/>
    <x v="8"/>
    <x v="0"/>
    <m/>
    <n v="151"/>
    <n v="135"/>
    <n v="20"/>
    <n v="19"/>
    <n v="44"/>
    <n v="17"/>
  </r>
  <r>
    <x v="154"/>
    <x v="8"/>
    <x v="1"/>
    <m/>
    <n v="102"/>
    <n v="119"/>
    <n v="21"/>
    <n v="18"/>
    <n v="86"/>
    <n v="12"/>
  </r>
  <r>
    <x v="154"/>
    <x v="13"/>
    <x v="1"/>
    <m/>
    <n v="69"/>
    <n v="18"/>
    <n v="12"/>
    <n v="3"/>
    <n v="8"/>
    <n v="3"/>
  </r>
  <r>
    <x v="154"/>
    <x v="13"/>
    <x v="1"/>
    <m/>
    <n v="157"/>
    <n v="65"/>
    <n v="18"/>
    <n v="10"/>
    <n v="24"/>
    <n v="9"/>
  </r>
  <r>
    <x v="154"/>
    <x v="13"/>
    <x v="1"/>
    <m/>
    <n v="87"/>
    <n v="46"/>
    <n v="12"/>
    <n v="8"/>
    <n v="2"/>
    <n v="2"/>
  </r>
  <r>
    <x v="155"/>
    <x v="13"/>
    <x v="1"/>
    <m/>
    <n v="69"/>
    <n v="140"/>
    <n v="28"/>
    <n v="15"/>
    <n v="6"/>
    <n v="2"/>
  </r>
  <r>
    <x v="155"/>
    <x v="13"/>
    <x v="1"/>
    <m/>
    <n v="80"/>
    <n v="157"/>
    <n v="22"/>
    <n v="33"/>
    <n v="11"/>
    <n v="5"/>
  </r>
  <r>
    <x v="155"/>
    <x v="13"/>
    <x v="1"/>
    <m/>
    <n v="30"/>
    <n v="71"/>
    <n v="23"/>
    <n v="1"/>
    <n v="2"/>
    <n v="0"/>
  </r>
  <r>
    <x v="155"/>
    <x v="12"/>
    <x v="1"/>
    <m/>
    <n v="77"/>
    <n v="95"/>
    <n v="16"/>
    <n v="10"/>
    <n v="14"/>
    <n v="4"/>
  </r>
  <r>
    <x v="155"/>
    <x v="12"/>
    <x v="1"/>
    <m/>
    <n v="145"/>
    <n v="70"/>
    <n v="34"/>
    <n v="7"/>
    <n v="12"/>
    <n v="4"/>
  </r>
  <r>
    <x v="155"/>
    <x v="12"/>
    <x v="1"/>
    <m/>
    <n v="69"/>
    <n v="23"/>
    <n v="18"/>
    <n v="8"/>
    <n v="12"/>
    <n v="2"/>
  </r>
  <r>
    <x v="155"/>
    <x v="9"/>
    <x v="1"/>
    <m/>
    <n v="201"/>
    <n v="52"/>
    <n v="24"/>
    <n v="41"/>
    <n v="9"/>
    <n v="12"/>
  </r>
  <r>
    <x v="155"/>
    <x v="9"/>
    <x v="1"/>
    <m/>
    <n v="320"/>
    <n v="42"/>
    <n v="9"/>
    <n v="2"/>
    <n v="2"/>
    <n v="1"/>
  </r>
  <r>
    <x v="155"/>
    <x v="9"/>
    <x v="1"/>
    <m/>
    <n v="166"/>
    <n v="24"/>
    <n v="7"/>
    <n v="0"/>
    <n v="1"/>
    <n v="0"/>
  </r>
  <r>
    <x v="156"/>
    <x v="19"/>
    <x v="3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D784CC-92D7-4BD3-A67D-F3267319BD49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B2:E7" firstHeaderRow="0" firstDataRow="1" firstDataCol="1"/>
  <pivotFields count="10">
    <pivotField showAll="0"/>
    <pivotField showAll="0">
      <items count="21">
        <item x="9"/>
        <item x="12"/>
        <item x="16"/>
        <item x="4"/>
        <item x="2"/>
        <item x="7"/>
        <item x="8"/>
        <item x="17"/>
        <item x="5"/>
        <item x="14"/>
        <item x="11"/>
        <item x="10"/>
        <item x="1"/>
        <item x="15"/>
        <item x="6"/>
        <item x="13"/>
        <item x="18"/>
        <item x="3"/>
        <item x="0"/>
        <item x="19"/>
        <item t="default"/>
      </items>
    </pivotField>
    <pivotField axis="axisRow" showAll="0">
      <items count="6">
        <item x="1"/>
        <item x="2"/>
        <item m="1" x="4"/>
        <item x="0"/>
        <item x="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2"/>
  </rowFields>
  <rowItems count="5">
    <i>
      <x/>
    </i>
    <i>
      <x v="1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 Bien " fld="7" baseField="0" baseItem="0"/>
    <dataField name="Suma de V Mal " fld="8" baseField="0" baseItem="0"/>
    <dataField name="Suma de V Sin 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49B676-FDF6-4964-A42C-E74A58C1B905}" name="TablaDinámica20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B682:E815" firstHeaderRow="0" firstDataRow="1" firstDataCol="1" rowPageCount="1" colPageCount="1"/>
  <pivotFields count="10">
    <pivotField axis="axisRow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156"/>
        <item x="55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showAll="0"/>
    <pivotField axis="axisPage" multipleItemSelectionAllowed="1" showAll="0">
      <items count="6">
        <item h="1" x="1"/>
        <item h="1" x="2"/>
        <item h="1" m="1" x="4"/>
        <item x="0"/>
        <item h="1" x="3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3"/>
    </i>
    <i>
      <x v="34"/>
    </i>
    <i>
      <x v="36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1"/>
    </i>
    <i>
      <x v="112"/>
    </i>
    <i>
      <x v="113"/>
    </i>
    <i>
      <x v="114"/>
    </i>
    <i>
      <x v="115"/>
    </i>
    <i>
      <x v="117"/>
    </i>
    <i>
      <x v="120"/>
    </i>
    <i>
      <x v="122"/>
    </i>
    <i>
      <x v="123"/>
    </i>
    <i>
      <x v="124"/>
    </i>
    <i>
      <x v="125"/>
    </i>
    <i>
      <x v="127"/>
    </i>
    <i>
      <x v="128"/>
    </i>
    <i>
      <x v="129"/>
    </i>
    <i>
      <x v="130"/>
    </i>
    <i>
      <x v="131"/>
    </i>
    <i>
      <x v="132"/>
    </i>
    <i>
      <x v="134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41523-106E-448A-B868-05533B8220DB}" name="TablaDinámica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B1008:E1165" firstHeaderRow="0" firstDataRow="1" firstDataCol="1" rowPageCount="1" colPageCount="1"/>
  <pivotFields count="10">
    <pivotField axis="axisRow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156"/>
        <item x="55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showAll="0"/>
    <pivotField axis="axisPage" multipleItemSelectionAllowed="1" showAll="0">
      <items count="6">
        <item x="1"/>
        <item x="2"/>
        <item m="1" x="4"/>
        <item x="0"/>
        <item h="1" x="3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A9E5C4-44A8-426A-BFCE-21C8A5AD7B59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B360:E498" firstHeaderRow="0" firstDataRow="1" firstDataCol="1" rowPageCount="1" colPageCount="1"/>
  <pivotFields count="10">
    <pivotField axis="axisRow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156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showAll="0"/>
    <pivotField axis="axisPage" multipleItemSelectionAllowed="1" showAll="0">
      <items count="6">
        <item h="1" x="1"/>
        <item x="2"/>
        <item h="1" m="1" x="4"/>
        <item h="1" x="0"/>
        <item h="1" x="3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1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1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AB47FF-0423-4A79-83C4-5FA5A80D1844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B4:E161" firstHeaderRow="0" firstDataRow="1" firstDataCol="1" rowPageCount="1" colPageCount="1"/>
  <pivotFields count="10">
    <pivotField axis="axisRow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156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showAll="0"/>
    <pivotField axis="axisPage" multipleItemSelectionAllowed="1" showAll="0">
      <items count="6">
        <item x="1"/>
        <item h="1" x="2"/>
        <item m="1" x="4"/>
        <item h="1" x="0"/>
        <item h="1" x="3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DB72-F1A4-4FEB-BE5B-891010018876}">
  <dimension ref="B2:I26"/>
  <sheetViews>
    <sheetView zoomScaleNormal="100" workbookViewId="0">
      <selection activeCell="E3" sqref="E3:E5"/>
    </sheetView>
  </sheetViews>
  <sheetFormatPr baseColWidth="10" defaultRowHeight="15" x14ac:dyDescent="0.25"/>
  <cols>
    <col min="2" max="2" width="36.140625" bestFit="1" customWidth="1"/>
    <col min="3" max="3" width="14.5703125" bestFit="1" customWidth="1"/>
    <col min="4" max="4" width="14.140625" bestFit="1" customWidth="1"/>
    <col min="5" max="5" width="13.42578125" bestFit="1" customWidth="1"/>
    <col min="6" max="6" width="13.140625" bestFit="1" customWidth="1"/>
    <col min="7" max="8" width="13.7109375" customWidth="1"/>
    <col min="9" max="9" width="13.7109375" bestFit="1" customWidth="1"/>
    <col min="10" max="10" width="66.28515625" customWidth="1"/>
    <col min="11" max="11" width="15.7109375" bestFit="1" customWidth="1"/>
    <col min="14" max="14" width="14.7109375" customWidth="1"/>
  </cols>
  <sheetData>
    <row r="2" spans="2:9" x14ac:dyDescent="0.25">
      <c r="B2" s="3" t="s">
        <v>64</v>
      </c>
      <c r="C2" t="s">
        <v>225</v>
      </c>
      <c r="D2" t="s">
        <v>226</v>
      </c>
      <c r="E2" t="s">
        <v>227</v>
      </c>
      <c r="I2" t="s">
        <v>202</v>
      </c>
    </row>
    <row r="3" spans="2:9" x14ac:dyDescent="0.25">
      <c r="B3" s="4" t="s">
        <v>10</v>
      </c>
      <c r="C3" s="5">
        <v>11812</v>
      </c>
      <c r="D3" s="5">
        <v>15718</v>
      </c>
      <c r="E3" s="5">
        <v>3423</v>
      </c>
      <c r="I3" t="s">
        <v>224</v>
      </c>
    </row>
    <row r="4" spans="2:9" x14ac:dyDescent="0.25">
      <c r="B4" s="4" t="s">
        <v>11</v>
      </c>
      <c r="C4" s="5">
        <v>4187</v>
      </c>
      <c r="D4" s="5">
        <v>5417</v>
      </c>
      <c r="E4" s="5">
        <v>888</v>
      </c>
      <c r="H4" s="42"/>
      <c r="I4" t="s">
        <v>251</v>
      </c>
    </row>
    <row r="5" spans="2:9" x14ac:dyDescent="0.25">
      <c r="B5" s="4" t="s">
        <v>9</v>
      </c>
      <c r="C5" s="5">
        <v>3745</v>
      </c>
      <c r="D5" s="5">
        <v>6341</v>
      </c>
      <c r="E5" s="5">
        <v>1402</v>
      </c>
      <c r="G5" s="5"/>
      <c r="H5" s="42"/>
    </row>
    <row r="6" spans="2:9" x14ac:dyDescent="0.25">
      <c r="B6" s="4" t="s">
        <v>199</v>
      </c>
      <c r="C6" s="5"/>
      <c r="D6" s="5"/>
      <c r="E6" s="5"/>
    </row>
    <row r="7" spans="2:9" x14ac:dyDescent="0.25">
      <c r="B7" s="4" t="s">
        <v>65</v>
      </c>
      <c r="C7" s="5">
        <v>19744</v>
      </c>
      <c r="D7" s="5">
        <v>27476</v>
      </c>
      <c r="E7" s="5">
        <v>5713</v>
      </c>
    </row>
    <row r="15" spans="2:9" x14ac:dyDescent="0.25">
      <c r="B15" s="4" t="s">
        <v>10</v>
      </c>
      <c r="C15" s="5">
        <v>115968</v>
      </c>
      <c r="D15" s="5">
        <v>41738</v>
      </c>
      <c r="E15" s="5">
        <v>9536</v>
      </c>
    </row>
    <row r="16" spans="2:9" x14ac:dyDescent="0.25">
      <c r="B16" s="4" t="s">
        <v>11</v>
      </c>
      <c r="C16" s="5">
        <v>51960</v>
      </c>
      <c r="D16" s="5">
        <v>15268</v>
      </c>
      <c r="E16" s="5">
        <v>2357</v>
      </c>
    </row>
    <row r="17" spans="2:6" x14ac:dyDescent="0.25">
      <c r="B17" s="4" t="s">
        <v>9</v>
      </c>
      <c r="C17" s="5">
        <v>32804</v>
      </c>
      <c r="D17" s="5">
        <v>11544</v>
      </c>
      <c r="E17" s="5">
        <v>2562</v>
      </c>
    </row>
    <row r="24" spans="2:6" x14ac:dyDescent="0.25">
      <c r="D24" s="5"/>
      <c r="E24" s="5"/>
      <c r="F24" s="5"/>
    </row>
    <row r="25" spans="2:6" x14ac:dyDescent="0.25">
      <c r="D25" s="5"/>
      <c r="E25" s="5"/>
      <c r="F25" s="5"/>
    </row>
    <row r="26" spans="2:6" x14ac:dyDescent="0.25">
      <c r="D26" s="5"/>
      <c r="E26" s="5"/>
      <c r="F26" s="5"/>
    </row>
  </sheetData>
  <sortState xmlns:xlrd2="http://schemas.microsoft.com/office/spreadsheetml/2017/richdata2" ref="J15:K15">
    <sortCondition descending="1" ref="K15"/>
  </sortState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FD60-4C1D-40C9-A0D9-706671EC2F6A}">
  <dimension ref="A1:J1326"/>
  <sheetViews>
    <sheetView topLeftCell="A1284" workbookViewId="0">
      <selection activeCell="B1326" sqref="B1326"/>
    </sheetView>
  </sheetViews>
  <sheetFormatPr baseColWidth="10" defaultColWidth="8.85546875" defaultRowHeight="15" x14ac:dyDescent="0.25"/>
  <cols>
    <col min="1" max="1" width="18.28515625" bestFit="1" customWidth="1"/>
    <col min="2" max="2" width="24" customWidth="1"/>
    <col min="4" max="4" width="13.7109375" customWidth="1"/>
  </cols>
  <sheetData>
    <row r="1" spans="1:10" x14ac:dyDescent="0.25">
      <c r="A1" s="27" t="s">
        <v>0</v>
      </c>
      <c r="B1" s="27" t="s">
        <v>1</v>
      </c>
      <c r="C1" s="27" t="s">
        <v>2</v>
      </c>
      <c r="D1" s="27" t="s">
        <v>151</v>
      </c>
      <c r="E1" s="27" t="s">
        <v>3</v>
      </c>
      <c r="F1" s="27" t="s">
        <v>4</v>
      </c>
      <c r="G1" s="27" t="s">
        <v>94</v>
      </c>
      <c r="H1" s="27" t="s">
        <v>96</v>
      </c>
      <c r="I1" s="27" t="s">
        <v>5</v>
      </c>
      <c r="J1" s="27" t="s">
        <v>6</v>
      </c>
    </row>
    <row r="2" spans="1:10" x14ac:dyDescent="0.25">
      <c r="A2" s="28" t="s">
        <v>7</v>
      </c>
      <c r="B2" s="1" t="s">
        <v>8</v>
      </c>
      <c r="C2" s="1" t="s">
        <v>9</v>
      </c>
      <c r="D2" s="1"/>
      <c r="E2" s="2">
        <v>159</v>
      </c>
      <c r="F2" s="2">
        <v>36</v>
      </c>
      <c r="G2" s="2">
        <v>5</v>
      </c>
      <c r="H2" s="2">
        <v>7</v>
      </c>
      <c r="I2" s="2">
        <v>2</v>
      </c>
      <c r="J2" s="1">
        <v>0</v>
      </c>
    </row>
    <row r="3" spans="1:10" x14ac:dyDescent="0.25">
      <c r="A3" s="28" t="s">
        <v>7</v>
      </c>
      <c r="B3" s="1" t="s">
        <v>8</v>
      </c>
      <c r="C3" s="1" t="s">
        <v>10</v>
      </c>
      <c r="D3" s="1"/>
      <c r="E3" s="2">
        <v>116</v>
      </c>
      <c r="F3" s="2">
        <v>23</v>
      </c>
      <c r="G3" s="2">
        <v>3</v>
      </c>
      <c r="H3" s="2">
        <v>8</v>
      </c>
      <c r="I3" s="2">
        <v>3</v>
      </c>
      <c r="J3" s="1">
        <v>0</v>
      </c>
    </row>
    <row r="4" spans="1:10" x14ac:dyDescent="0.25">
      <c r="A4" s="28" t="s">
        <v>7</v>
      </c>
      <c r="B4" s="1" t="s">
        <v>8</v>
      </c>
      <c r="C4" s="1" t="s">
        <v>11</v>
      </c>
      <c r="D4" s="1"/>
      <c r="E4" s="2">
        <v>131</v>
      </c>
      <c r="F4" s="2">
        <v>29</v>
      </c>
      <c r="G4" s="2">
        <v>0</v>
      </c>
      <c r="H4" s="2">
        <v>14</v>
      </c>
      <c r="I4" s="2">
        <v>3</v>
      </c>
      <c r="J4" s="1">
        <v>1</v>
      </c>
    </row>
    <row r="5" spans="1:10" x14ac:dyDescent="0.25">
      <c r="A5" s="28" t="s">
        <v>7</v>
      </c>
      <c r="B5" s="1" t="s">
        <v>12</v>
      </c>
      <c r="C5" s="1" t="s">
        <v>10</v>
      </c>
      <c r="D5" s="1"/>
      <c r="E5" s="2">
        <v>145</v>
      </c>
      <c r="F5" s="2">
        <v>22</v>
      </c>
      <c r="G5" s="2">
        <v>0</v>
      </c>
      <c r="H5" s="2">
        <v>49</v>
      </c>
      <c r="I5" s="2">
        <v>39</v>
      </c>
      <c r="J5" s="1">
        <v>0</v>
      </c>
    </row>
    <row r="6" spans="1:10" x14ac:dyDescent="0.25">
      <c r="A6" s="28" t="s">
        <v>7</v>
      </c>
      <c r="B6" s="1" t="s">
        <v>12</v>
      </c>
      <c r="C6" s="1" t="s">
        <v>9</v>
      </c>
      <c r="D6" s="1"/>
      <c r="E6" s="2">
        <v>154</v>
      </c>
      <c r="F6" s="2">
        <v>22</v>
      </c>
      <c r="G6" s="2">
        <v>4</v>
      </c>
      <c r="H6" s="2">
        <v>47</v>
      </c>
      <c r="I6" s="2">
        <v>39</v>
      </c>
      <c r="J6" s="1">
        <v>21</v>
      </c>
    </row>
    <row r="7" spans="1:10" x14ac:dyDescent="0.25">
      <c r="A7" s="28" t="s">
        <v>7</v>
      </c>
      <c r="B7" s="1" t="s">
        <v>12</v>
      </c>
      <c r="C7" s="1" t="s">
        <v>11</v>
      </c>
      <c r="D7" s="1"/>
      <c r="E7" s="2">
        <v>165</v>
      </c>
      <c r="F7" s="2">
        <v>27</v>
      </c>
      <c r="G7" s="2">
        <v>2</v>
      </c>
      <c r="H7" s="2">
        <v>16</v>
      </c>
      <c r="I7" s="2">
        <v>4</v>
      </c>
      <c r="J7" s="1">
        <v>0</v>
      </c>
    </row>
    <row r="8" spans="1:10" x14ac:dyDescent="0.25">
      <c r="A8" s="28" t="s">
        <v>7</v>
      </c>
      <c r="B8" s="1" t="s">
        <v>13</v>
      </c>
      <c r="C8" s="1" t="s">
        <v>9</v>
      </c>
      <c r="D8" s="1"/>
      <c r="E8" s="2">
        <v>137</v>
      </c>
      <c r="F8" s="2">
        <v>14</v>
      </c>
      <c r="G8" s="2">
        <v>5</v>
      </c>
      <c r="H8" s="2">
        <v>47</v>
      </c>
      <c r="I8" s="2">
        <v>28</v>
      </c>
      <c r="J8" s="1">
        <v>3</v>
      </c>
    </row>
    <row r="9" spans="1:10" x14ac:dyDescent="0.25">
      <c r="A9" s="28" t="s">
        <v>7</v>
      </c>
      <c r="B9" s="1" t="s">
        <v>13</v>
      </c>
      <c r="C9" s="1" t="s">
        <v>11</v>
      </c>
      <c r="D9" s="1"/>
      <c r="E9" s="2">
        <v>65</v>
      </c>
      <c r="F9" s="2">
        <v>11</v>
      </c>
      <c r="G9" s="2">
        <v>0</v>
      </c>
      <c r="H9" s="2">
        <v>9</v>
      </c>
      <c r="I9" s="2">
        <v>4</v>
      </c>
      <c r="J9" s="1">
        <v>0</v>
      </c>
    </row>
    <row r="10" spans="1:10" x14ac:dyDescent="0.25">
      <c r="A10" s="28" t="s">
        <v>7</v>
      </c>
      <c r="B10" s="1" t="s">
        <v>13</v>
      </c>
      <c r="C10" s="1" t="s">
        <v>10</v>
      </c>
      <c r="D10" s="1"/>
      <c r="E10" s="2">
        <v>97</v>
      </c>
      <c r="F10" s="2">
        <v>13</v>
      </c>
      <c r="G10" s="2">
        <v>1</v>
      </c>
      <c r="H10" s="2">
        <v>2</v>
      </c>
      <c r="I10" s="2">
        <v>1</v>
      </c>
      <c r="J10" s="1">
        <v>0</v>
      </c>
    </row>
    <row r="11" spans="1:10" x14ac:dyDescent="0.25">
      <c r="A11" s="28" t="s">
        <v>14</v>
      </c>
      <c r="B11" s="1" t="s">
        <v>15</v>
      </c>
      <c r="C11" s="1" t="s">
        <v>11</v>
      </c>
      <c r="D11" s="1"/>
      <c r="E11" s="2">
        <v>260</v>
      </c>
      <c r="F11" s="2">
        <v>27</v>
      </c>
      <c r="G11" s="2">
        <v>1</v>
      </c>
      <c r="H11" s="2">
        <v>4</v>
      </c>
      <c r="I11" s="2">
        <v>3</v>
      </c>
      <c r="J11" s="1">
        <v>0</v>
      </c>
    </row>
    <row r="12" spans="1:10" x14ac:dyDescent="0.25">
      <c r="A12" s="28" t="s">
        <v>14</v>
      </c>
      <c r="B12" s="1" t="s">
        <v>15</v>
      </c>
      <c r="C12" s="1" t="s">
        <v>9</v>
      </c>
      <c r="D12" s="1"/>
      <c r="E12" s="2">
        <v>180</v>
      </c>
      <c r="F12" s="2">
        <v>22</v>
      </c>
      <c r="G12" s="2">
        <v>0</v>
      </c>
      <c r="H12" s="2">
        <v>3</v>
      </c>
      <c r="I12" s="2">
        <v>2</v>
      </c>
      <c r="J12" s="1">
        <v>0</v>
      </c>
    </row>
    <row r="13" spans="1:10" x14ac:dyDescent="0.25">
      <c r="A13" s="28" t="s">
        <v>14</v>
      </c>
      <c r="B13" s="1" t="s">
        <v>15</v>
      </c>
      <c r="C13" s="1" t="s">
        <v>10</v>
      </c>
      <c r="D13" s="1"/>
      <c r="E13" s="2">
        <v>190</v>
      </c>
      <c r="F13" s="2">
        <v>18</v>
      </c>
      <c r="G13" s="2">
        <v>1</v>
      </c>
      <c r="H13" s="2">
        <v>7</v>
      </c>
      <c r="I13" s="2">
        <v>4</v>
      </c>
      <c r="J13" s="1">
        <v>0</v>
      </c>
    </row>
    <row r="14" spans="1:10" x14ac:dyDescent="0.25">
      <c r="A14" s="28" t="s">
        <v>14</v>
      </c>
      <c r="B14" s="1" t="s">
        <v>16</v>
      </c>
      <c r="C14" s="1" t="s">
        <v>10</v>
      </c>
      <c r="D14" s="1"/>
      <c r="E14" s="2">
        <v>230</v>
      </c>
      <c r="F14" s="2">
        <v>12</v>
      </c>
      <c r="G14" s="2">
        <v>0</v>
      </c>
      <c r="H14" s="2">
        <v>5</v>
      </c>
      <c r="I14" s="2">
        <v>6</v>
      </c>
      <c r="J14" s="1">
        <v>0</v>
      </c>
    </row>
    <row r="15" spans="1:10" x14ac:dyDescent="0.25">
      <c r="A15" s="28" t="s">
        <v>14</v>
      </c>
      <c r="B15" s="1" t="s">
        <v>16</v>
      </c>
      <c r="C15" s="1" t="s">
        <v>11</v>
      </c>
      <c r="D15" s="1"/>
      <c r="E15" s="2">
        <v>230</v>
      </c>
      <c r="F15" s="2">
        <v>19</v>
      </c>
      <c r="G15" s="2">
        <v>0</v>
      </c>
      <c r="H15" s="2">
        <v>10</v>
      </c>
      <c r="I15" s="2">
        <v>6</v>
      </c>
      <c r="J15" s="1">
        <v>0</v>
      </c>
    </row>
    <row r="16" spans="1:10" x14ac:dyDescent="0.25">
      <c r="A16" s="28" t="s">
        <v>14</v>
      </c>
      <c r="B16" s="1" t="s">
        <v>16</v>
      </c>
      <c r="C16" s="1" t="s">
        <v>10</v>
      </c>
      <c r="D16" s="1"/>
      <c r="E16" s="2">
        <v>210</v>
      </c>
      <c r="F16" s="2">
        <v>21</v>
      </c>
      <c r="G16" s="2">
        <v>2</v>
      </c>
      <c r="H16" s="2">
        <v>9</v>
      </c>
      <c r="I16" s="2">
        <v>8</v>
      </c>
      <c r="J16" s="1">
        <v>0</v>
      </c>
    </row>
    <row r="17" spans="1:10" x14ac:dyDescent="0.25">
      <c r="A17" s="28" t="s">
        <v>14</v>
      </c>
      <c r="B17" s="1" t="s">
        <v>17</v>
      </c>
      <c r="C17" s="1" t="s">
        <v>10</v>
      </c>
      <c r="D17" s="1"/>
      <c r="E17" s="2">
        <v>360</v>
      </c>
      <c r="F17" s="2">
        <v>54</v>
      </c>
      <c r="G17" s="2">
        <v>2</v>
      </c>
      <c r="H17" s="2">
        <v>25</v>
      </c>
      <c r="I17" s="2">
        <v>36</v>
      </c>
      <c r="J17" s="1">
        <v>1</v>
      </c>
    </row>
    <row r="18" spans="1:10" x14ac:dyDescent="0.25">
      <c r="A18" s="28" t="s">
        <v>14</v>
      </c>
      <c r="B18" s="1" t="s">
        <v>17</v>
      </c>
      <c r="C18" s="1" t="s">
        <v>11</v>
      </c>
      <c r="D18" s="1"/>
      <c r="E18" s="2">
        <v>310</v>
      </c>
      <c r="F18" s="2">
        <v>46</v>
      </c>
      <c r="G18" s="2">
        <v>5</v>
      </c>
      <c r="H18" s="2">
        <v>17</v>
      </c>
      <c r="I18" s="2">
        <v>17</v>
      </c>
      <c r="J18" s="1">
        <v>0</v>
      </c>
    </row>
    <row r="19" spans="1:10" x14ac:dyDescent="0.25">
      <c r="A19" s="28" t="s">
        <v>14</v>
      </c>
      <c r="B19" s="1" t="s">
        <v>17</v>
      </c>
      <c r="C19" s="1" t="s">
        <v>9</v>
      </c>
      <c r="D19" s="1"/>
      <c r="E19" s="2">
        <v>149</v>
      </c>
      <c r="F19" s="2">
        <v>20</v>
      </c>
      <c r="G19" s="2">
        <v>1</v>
      </c>
      <c r="H19" s="2">
        <v>0</v>
      </c>
      <c r="I19" s="2">
        <v>0</v>
      </c>
      <c r="J19" s="1">
        <v>0</v>
      </c>
    </row>
    <row r="20" spans="1:10" x14ac:dyDescent="0.25">
      <c r="A20" s="28" t="s">
        <v>18</v>
      </c>
      <c r="B20" s="1" t="s">
        <v>20</v>
      </c>
      <c r="C20" s="1" t="s">
        <v>10</v>
      </c>
      <c r="D20" s="1"/>
      <c r="E20" s="2">
        <v>280</v>
      </c>
      <c r="F20" s="2">
        <v>34</v>
      </c>
      <c r="G20" s="2">
        <v>1</v>
      </c>
      <c r="H20" s="2">
        <v>14</v>
      </c>
      <c r="I20" s="2">
        <v>22</v>
      </c>
      <c r="J20" s="1">
        <v>0</v>
      </c>
    </row>
    <row r="21" spans="1:10" x14ac:dyDescent="0.25">
      <c r="A21" s="28" t="s">
        <v>18</v>
      </c>
      <c r="B21" s="1" t="s">
        <v>20</v>
      </c>
      <c r="C21" s="1" t="s">
        <v>11</v>
      </c>
      <c r="D21" s="1"/>
      <c r="E21" s="2">
        <v>330</v>
      </c>
      <c r="F21" s="2">
        <v>45</v>
      </c>
      <c r="G21" s="2">
        <v>1</v>
      </c>
      <c r="H21" s="2">
        <v>16</v>
      </c>
      <c r="I21" s="2">
        <v>15</v>
      </c>
      <c r="J21" s="1">
        <v>0</v>
      </c>
    </row>
    <row r="22" spans="1:10" x14ac:dyDescent="0.25">
      <c r="A22" s="28" t="s">
        <v>18</v>
      </c>
      <c r="B22" s="1" t="s">
        <v>20</v>
      </c>
      <c r="C22" s="1" t="s">
        <v>9</v>
      </c>
      <c r="D22" s="1"/>
      <c r="E22" s="2">
        <v>260</v>
      </c>
      <c r="F22" s="2">
        <v>49</v>
      </c>
      <c r="G22" s="2">
        <v>6</v>
      </c>
      <c r="H22" s="2">
        <v>14</v>
      </c>
      <c r="I22" s="2">
        <v>23</v>
      </c>
      <c r="J22" s="1">
        <v>0</v>
      </c>
    </row>
    <row r="23" spans="1:10" x14ac:dyDescent="0.25">
      <c r="A23" s="28" t="s">
        <v>18</v>
      </c>
      <c r="B23" s="1" t="s">
        <v>21</v>
      </c>
      <c r="C23" s="1" t="s">
        <v>11</v>
      </c>
      <c r="D23" s="1"/>
      <c r="E23" s="2">
        <v>290</v>
      </c>
      <c r="F23" s="2">
        <v>27</v>
      </c>
      <c r="G23" s="2">
        <v>1</v>
      </c>
      <c r="H23" s="2">
        <v>8</v>
      </c>
      <c r="I23" s="2">
        <v>15</v>
      </c>
      <c r="J23" s="1">
        <v>0</v>
      </c>
    </row>
    <row r="24" spans="1:10" x14ac:dyDescent="0.25">
      <c r="A24" s="28" t="s">
        <v>18</v>
      </c>
      <c r="B24" s="1" t="s">
        <v>21</v>
      </c>
      <c r="C24" s="1" t="s">
        <v>10</v>
      </c>
      <c r="D24" s="1"/>
      <c r="E24" s="2">
        <v>180</v>
      </c>
      <c r="F24" s="2">
        <v>26</v>
      </c>
      <c r="G24" s="2">
        <v>3</v>
      </c>
      <c r="H24" s="2">
        <v>6</v>
      </c>
      <c r="I24" s="2">
        <v>25</v>
      </c>
      <c r="J24" s="1">
        <v>2</v>
      </c>
    </row>
    <row r="25" spans="1:10" x14ac:dyDescent="0.25">
      <c r="A25" s="28" t="s">
        <v>18</v>
      </c>
      <c r="B25" s="1" t="s">
        <v>21</v>
      </c>
      <c r="C25" s="1" t="s">
        <v>9</v>
      </c>
      <c r="D25" s="1"/>
      <c r="E25" s="2">
        <v>220</v>
      </c>
      <c r="F25" s="2">
        <v>27</v>
      </c>
      <c r="G25" s="2">
        <v>3</v>
      </c>
      <c r="H25" s="2">
        <v>0</v>
      </c>
      <c r="I25" s="2">
        <v>7</v>
      </c>
      <c r="J25" s="1">
        <v>0</v>
      </c>
    </row>
    <row r="26" spans="1:10" x14ac:dyDescent="0.25">
      <c r="A26" s="28" t="s">
        <v>18</v>
      </c>
      <c r="B26" s="1" t="s">
        <v>19</v>
      </c>
      <c r="C26" s="1" t="s">
        <v>10</v>
      </c>
      <c r="D26" s="1"/>
      <c r="E26" s="2">
        <v>160</v>
      </c>
      <c r="F26" s="2">
        <v>13</v>
      </c>
      <c r="G26" s="2">
        <v>2</v>
      </c>
      <c r="H26" s="2">
        <v>7</v>
      </c>
      <c r="I26" s="2">
        <v>5</v>
      </c>
      <c r="J26" s="1">
        <v>0</v>
      </c>
    </row>
    <row r="27" spans="1:10" x14ac:dyDescent="0.25">
      <c r="A27" s="28" t="s">
        <v>18</v>
      </c>
      <c r="B27" s="1" t="s">
        <v>19</v>
      </c>
      <c r="C27" s="1" t="s">
        <v>9</v>
      </c>
      <c r="D27" s="1"/>
      <c r="E27" s="2">
        <v>170</v>
      </c>
      <c r="F27" s="2">
        <v>19</v>
      </c>
      <c r="G27" s="2">
        <v>5</v>
      </c>
      <c r="H27" s="2">
        <v>9</v>
      </c>
      <c r="I27" s="2">
        <v>14</v>
      </c>
      <c r="J27" s="1">
        <v>0</v>
      </c>
    </row>
    <row r="28" spans="1:10" x14ac:dyDescent="0.25">
      <c r="A28" s="28" t="s">
        <v>18</v>
      </c>
      <c r="B28" s="1" t="s">
        <v>19</v>
      </c>
      <c r="C28" s="1" t="s">
        <v>11</v>
      </c>
      <c r="D28" s="1"/>
      <c r="E28" s="2">
        <v>320</v>
      </c>
      <c r="F28" s="2">
        <v>14</v>
      </c>
      <c r="G28" s="2">
        <v>2</v>
      </c>
      <c r="H28" s="2">
        <v>2</v>
      </c>
      <c r="I28" s="2">
        <v>0</v>
      </c>
      <c r="J28" s="1">
        <v>0</v>
      </c>
    </row>
    <row r="29" spans="1:10" x14ac:dyDescent="0.25">
      <c r="A29" s="28" t="s">
        <v>22</v>
      </c>
      <c r="B29" s="1" t="s">
        <v>13</v>
      </c>
      <c r="C29" s="1" t="s">
        <v>9</v>
      </c>
      <c r="D29" s="1"/>
      <c r="E29" s="2">
        <v>180</v>
      </c>
      <c r="F29" s="2">
        <v>43</v>
      </c>
      <c r="G29" s="2">
        <v>5</v>
      </c>
      <c r="H29" s="2">
        <v>12</v>
      </c>
      <c r="I29" s="2">
        <v>33</v>
      </c>
      <c r="J29" s="1">
        <v>0</v>
      </c>
    </row>
    <row r="30" spans="1:10" x14ac:dyDescent="0.25">
      <c r="A30" s="28" t="s">
        <v>22</v>
      </c>
      <c r="B30" s="1" t="s">
        <v>13</v>
      </c>
      <c r="C30" s="1" t="s">
        <v>11</v>
      </c>
      <c r="D30" s="1"/>
      <c r="E30" s="2">
        <v>220</v>
      </c>
      <c r="F30" s="2">
        <v>16</v>
      </c>
      <c r="G30" s="2">
        <v>1</v>
      </c>
      <c r="H30" s="2">
        <v>4</v>
      </c>
      <c r="I30" s="2">
        <v>2</v>
      </c>
      <c r="J30" s="1">
        <v>0</v>
      </c>
    </row>
    <row r="31" spans="1:10" x14ac:dyDescent="0.25">
      <c r="A31" s="28" t="s">
        <v>22</v>
      </c>
      <c r="B31" s="1" t="s">
        <v>13</v>
      </c>
      <c r="C31" s="1" t="s">
        <v>10</v>
      </c>
      <c r="D31" s="1"/>
      <c r="E31" s="2">
        <v>270</v>
      </c>
      <c r="F31" s="2">
        <v>49</v>
      </c>
      <c r="G31" s="2">
        <v>2</v>
      </c>
      <c r="H31" s="2">
        <v>6</v>
      </c>
      <c r="I31" s="2">
        <v>6</v>
      </c>
      <c r="J31" s="1">
        <v>0</v>
      </c>
    </row>
    <row r="32" spans="1:10" x14ac:dyDescent="0.25">
      <c r="A32" s="28" t="s">
        <v>22</v>
      </c>
      <c r="B32" s="1" t="s">
        <v>23</v>
      </c>
      <c r="C32" s="1" t="s">
        <v>10</v>
      </c>
      <c r="D32" s="1"/>
      <c r="E32" s="2">
        <v>250</v>
      </c>
      <c r="F32" s="2">
        <v>29</v>
      </c>
      <c r="G32" s="2">
        <v>3</v>
      </c>
      <c r="H32" s="2">
        <v>10</v>
      </c>
      <c r="I32" s="2">
        <v>9</v>
      </c>
      <c r="J32" s="1">
        <v>0</v>
      </c>
    </row>
    <row r="33" spans="1:10" x14ac:dyDescent="0.25">
      <c r="A33" s="28" t="s">
        <v>22</v>
      </c>
      <c r="B33" s="1" t="s">
        <v>23</v>
      </c>
      <c r="C33" s="1" t="s">
        <v>9</v>
      </c>
      <c r="D33" s="1"/>
      <c r="E33" s="2">
        <v>330</v>
      </c>
      <c r="F33" s="2">
        <v>40</v>
      </c>
      <c r="G33" s="2">
        <v>2</v>
      </c>
      <c r="H33" s="2">
        <v>21</v>
      </c>
      <c r="I33" s="2">
        <v>31</v>
      </c>
      <c r="J33" s="1">
        <v>2</v>
      </c>
    </row>
    <row r="34" spans="1:10" x14ac:dyDescent="0.25">
      <c r="A34" s="28" t="s">
        <v>22</v>
      </c>
      <c r="B34" s="1" t="s">
        <v>24</v>
      </c>
      <c r="C34" s="1" t="s">
        <v>9</v>
      </c>
      <c r="D34" s="1"/>
      <c r="E34" s="2">
        <v>60</v>
      </c>
      <c r="F34" s="2">
        <v>13</v>
      </c>
      <c r="G34" s="2">
        <v>4</v>
      </c>
      <c r="H34" s="2">
        <v>4</v>
      </c>
      <c r="I34" s="2">
        <v>3</v>
      </c>
      <c r="J34" s="1">
        <v>0</v>
      </c>
    </row>
    <row r="35" spans="1:10" x14ac:dyDescent="0.25">
      <c r="A35" s="28" t="s">
        <v>22</v>
      </c>
      <c r="B35" s="1" t="s">
        <v>24</v>
      </c>
      <c r="C35" s="1" t="s">
        <v>11</v>
      </c>
      <c r="D35" s="1"/>
      <c r="E35" s="2">
        <v>190</v>
      </c>
      <c r="F35" s="2">
        <v>21</v>
      </c>
      <c r="G35" s="2">
        <v>3</v>
      </c>
      <c r="H35" s="2">
        <v>2</v>
      </c>
      <c r="I35" s="2">
        <v>0</v>
      </c>
      <c r="J35" s="1">
        <v>0</v>
      </c>
    </row>
    <row r="36" spans="1:10" x14ac:dyDescent="0.25">
      <c r="A36" s="28" t="s">
        <v>22</v>
      </c>
      <c r="B36" s="1" t="s">
        <v>24</v>
      </c>
      <c r="C36" s="1" t="s">
        <v>10</v>
      </c>
      <c r="D36" s="1"/>
      <c r="E36" s="2">
        <v>260</v>
      </c>
      <c r="F36" s="2">
        <v>37</v>
      </c>
      <c r="G36" s="2">
        <v>3</v>
      </c>
      <c r="H36" s="2">
        <v>8</v>
      </c>
      <c r="I36" s="2">
        <v>12</v>
      </c>
      <c r="J36" s="1">
        <v>0</v>
      </c>
    </row>
    <row r="37" spans="1:10" x14ac:dyDescent="0.25">
      <c r="A37" s="28" t="s">
        <v>22</v>
      </c>
      <c r="B37" s="1" t="s">
        <v>23</v>
      </c>
      <c r="C37" s="1" t="s">
        <v>11</v>
      </c>
      <c r="D37" s="1"/>
      <c r="E37" s="2">
        <v>440</v>
      </c>
      <c r="F37" s="2">
        <v>16</v>
      </c>
      <c r="G37" s="2">
        <v>0</v>
      </c>
      <c r="H37" s="2">
        <v>2</v>
      </c>
      <c r="I37" s="2">
        <v>6</v>
      </c>
      <c r="J37" s="1">
        <v>0</v>
      </c>
    </row>
    <row r="38" spans="1:10" x14ac:dyDescent="0.25">
      <c r="A38" s="28" t="s">
        <v>22</v>
      </c>
      <c r="B38" s="1" t="s">
        <v>25</v>
      </c>
      <c r="C38" s="1" t="s">
        <v>9</v>
      </c>
      <c r="D38" s="1"/>
      <c r="E38" s="2">
        <v>140</v>
      </c>
      <c r="F38" s="2">
        <v>40</v>
      </c>
      <c r="G38" s="2">
        <v>1</v>
      </c>
      <c r="H38" s="2">
        <v>4</v>
      </c>
      <c r="I38" s="2">
        <v>3</v>
      </c>
      <c r="J38" s="1">
        <v>0</v>
      </c>
    </row>
    <row r="39" spans="1:10" x14ac:dyDescent="0.25">
      <c r="A39" s="28" t="s">
        <v>22</v>
      </c>
      <c r="B39" s="1" t="s">
        <v>25</v>
      </c>
      <c r="C39" s="1" t="s">
        <v>10</v>
      </c>
      <c r="D39" s="1"/>
      <c r="E39" s="2">
        <v>300</v>
      </c>
      <c r="F39" s="2">
        <v>45</v>
      </c>
      <c r="G39" s="2">
        <v>5</v>
      </c>
      <c r="H39" s="2">
        <v>9</v>
      </c>
      <c r="I39" s="2">
        <v>13</v>
      </c>
      <c r="J39" s="1">
        <v>0</v>
      </c>
    </row>
    <row r="40" spans="1:10" x14ac:dyDescent="0.25">
      <c r="A40" s="28" t="s">
        <v>22</v>
      </c>
      <c r="B40" s="1" t="s">
        <v>25</v>
      </c>
      <c r="C40" s="1" t="s">
        <v>11</v>
      </c>
      <c r="D40" s="1"/>
      <c r="E40" s="2">
        <v>420</v>
      </c>
      <c r="F40" s="2">
        <v>38</v>
      </c>
      <c r="G40" s="2">
        <v>0</v>
      </c>
      <c r="H40" s="2">
        <v>4</v>
      </c>
      <c r="I40" s="2">
        <v>3</v>
      </c>
      <c r="J40" s="1">
        <v>0</v>
      </c>
    </row>
    <row r="41" spans="1:10" x14ac:dyDescent="0.25">
      <c r="A41" s="28" t="s">
        <v>26</v>
      </c>
      <c r="B41" s="1" t="s">
        <v>27</v>
      </c>
      <c r="C41" s="1" t="s">
        <v>11</v>
      </c>
      <c r="D41" s="1"/>
      <c r="E41" s="2">
        <v>280</v>
      </c>
      <c r="F41" s="2">
        <v>30</v>
      </c>
      <c r="G41" s="2">
        <v>0</v>
      </c>
      <c r="H41" s="2">
        <v>5</v>
      </c>
      <c r="I41" s="2">
        <v>6</v>
      </c>
      <c r="J41" s="1">
        <v>0</v>
      </c>
    </row>
    <row r="42" spans="1:10" x14ac:dyDescent="0.25">
      <c r="A42" s="28" t="s">
        <v>26</v>
      </c>
      <c r="B42" s="1" t="s">
        <v>27</v>
      </c>
      <c r="C42" s="1" t="s">
        <v>9</v>
      </c>
      <c r="D42" s="1"/>
      <c r="E42" s="2">
        <v>260</v>
      </c>
      <c r="F42" s="2">
        <v>40</v>
      </c>
      <c r="G42" s="2">
        <v>1</v>
      </c>
      <c r="H42" s="2">
        <v>4</v>
      </c>
      <c r="I42" s="2">
        <v>11</v>
      </c>
      <c r="J42" s="1">
        <v>0</v>
      </c>
    </row>
    <row r="43" spans="1:10" x14ac:dyDescent="0.25">
      <c r="A43" s="28" t="s">
        <v>26</v>
      </c>
      <c r="B43" s="1" t="s">
        <v>27</v>
      </c>
      <c r="C43" s="1" t="s">
        <v>10</v>
      </c>
      <c r="D43" s="1"/>
      <c r="E43" s="2">
        <v>300</v>
      </c>
      <c r="F43" s="2">
        <v>61</v>
      </c>
      <c r="G43" s="2">
        <v>2</v>
      </c>
      <c r="H43" s="2">
        <v>7</v>
      </c>
      <c r="I43" s="2">
        <v>6</v>
      </c>
      <c r="J43" s="1">
        <v>1</v>
      </c>
    </row>
    <row r="44" spans="1:10" x14ac:dyDescent="0.25">
      <c r="A44" s="28" t="s">
        <v>26</v>
      </c>
      <c r="B44" s="1" t="s">
        <v>28</v>
      </c>
      <c r="C44" s="1" t="s">
        <v>9</v>
      </c>
      <c r="D44" s="1"/>
      <c r="E44" s="2">
        <v>270</v>
      </c>
      <c r="F44" s="2">
        <v>27</v>
      </c>
      <c r="G44" s="2">
        <v>0</v>
      </c>
      <c r="H44" s="2">
        <v>4</v>
      </c>
      <c r="I44" s="2">
        <v>5</v>
      </c>
      <c r="J44" s="1">
        <v>0</v>
      </c>
    </row>
    <row r="45" spans="1:10" x14ac:dyDescent="0.25">
      <c r="A45" s="28" t="s">
        <v>26</v>
      </c>
      <c r="B45" s="1" t="s">
        <v>28</v>
      </c>
      <c r="C45" s="1" t="s">
        <v>11</v>
      </c>
      <c r="D45" s="1"/>
      <c r="E45" s="2">
        <v>250</v>
      </c>
      <c r="F45" s="2">
        <v>29</v>
      </c>
      <c r="G45" s="2">
        <v>2</v>
      </c>
      <c r="H45" s="2">
        <v>9</v>
      </c>
      <c r="I45" s="2">
        <v>15</v>
      </c>
      <c r="J45" s="1">
        <v>0</v>
      </c>
    </row>
    <row r="46" spans="1:10" x14ac:dyDescent="0.25">
      <c r="A46" s="28" t="s">
        <v>26</v>
      </c>
      <c r="B46" s="1" t="s">
        <v>28</v>
      </c>
      <c r="C46" s="1" t="s">
        <v>10</v>
      </c>
      <c r="D46" s="1"/>
      <c r="E46" s="2">
        <v>200</v>
      </c>
      <c r="F46" s="2">
        <v>17</v>
      </c>
      <c r="G46" s="2">
        <v>0</v>
      </c>
      <c r="H46" s="2">
        <v>8</v>
      </c>
      <c r="I46" s="2">
        <v>6</v>
      </c>
      <c r="J46" s="1">
        <v>0</v>
      </c>
    </row>
    <row r="47" spans="1:10" x14ac:dyDescent="0.25">
      <c r="A47" s="28" t="s">
        <v>26</v>
      </c>
      <c r="B47" s="1" t="s">
        <v>29</v>
      </c>
      <c r="C47" s="1" t="s">
        <v>9</v>
      </c>
      <c r="D47" s="1"/>
      <c r="E47" s="2">
        <v>300</v>
      </c>
      <c r="F47" s="2">
        <v>51</v>
      </c>
      <c r="G47" s="2">
        <v>4</v>
      </c>
      <c r="H47" s="2">
        <v>25</v>
      </c>
      <c r="I47" s="2">
        <v>53</v>
      </c>
      <c r="J47" s="1">
        <v>0</v>
      </c>
    </row>
    <row r="48" spans="1:10" x14ac:dyDescent="0.25">
      <c r="A48" s="28" t="s">
        <v>26</v>
      </c>
      <c r="B48" s="1" t="s">
        <v>30</v>
      </c>
      <c r="C48" s="1" t="s">
        <v>9</v>
      </c>
      <c r="D48" s="1"/>
      <c r="E48" s="2">
        <v>160</v>
      </c>
      <c r="F48" s="2">
        <v>34</v>
      </c>
      <c r="G48" s="2">
        <v>3</v>
      </c>
      <c r="H48" s="2">
        <v>0</v>
      </c>
      <c r="I48" s="2">
        <v>0</v>
      </c>
      <c r="J48" s="1">
        <v>0</v>
      </c>
    </row>
    <row r="49" spans="1:10" x14ac:dyDescent="0.25">
      <c r="A49" s="28" t="s">
        <v>26</v>
      </c>
      <c r="B49" s="1" t="s">
        <v>30</v>
      </c>
      <c r="C49" s="1" t="s">
        <v>11</v>
      </c>
      <c r="D49" s="1"/>
      <c r="E49" s="2">
        <v>250</v>
      </c>
      <c r="F49" s="2">
        <v>81</v>
      </c>
      <c r="G49" s="2">
        <v>5</v>
      </c>
      <c r="H49" s="2">
        <v>10</v>
      </c>
      <c r="I49" s="2">
        <v>16</v>
      </c>
      <c r="J49" s="1">
        <v>0</v>
      </c>
    </row>
    <row r="50" spans="1:10" x14ac:dyDescent="0.25">
      <c r="A50" s="28" t="s">
        <v>26</v>
      </c>
      <c r="B50" s="1" t="s">
        <v>29</v>
      </c>
      <c r="C50" s="1" t="s">
        <v>11</v>
      </c>
      <c r="D50" s="1"/>
      <c r="E50" s="2">
        <v>460</v>
      </c>
      <c r="F50" s="2">
        <v>80</v>
      </c>
      <c r="G50" s="2">
        <v>8</v>
      </c>
      <c r="H50" s="2">
        <v>36</v>
      </c>
      <c r="I50" s="2">
        <v>84</v>
      </c>
      <c r="J50" s="1">
        <v>0</v>
      </c>
    </row>
    <row r="51" spans="1:10" x14ac:dyDescent="0.25">
      <c r="A51" s="28" t="s">
        <v>26</v>
      </c>
      <c r="B51" s="1" t="s">
        <v>29</v>
      </c>
      <c r="C51" s="1" t="s">
        <v>10</v>
      </c>
      <c r="D51" s="1"/>
      <c r="E51" s="2">
        <v>150</v>
      </c>
      <c r="F51" s="2">
        <v>25</v>
      </c>
      <c r="G51" s="2">
        <v>7</v>
      </c>
      <c r="H51" s="2">
        <v>3</v>
      </c>
      <c r="I51" s="2">
        <v>7</v>
      </c>
      <c r="J51" s="1">
        <v>1</v>
      </c>
    </row>
    <row r="52" spans="1:10" x14ac:dyDescent="0.25">
      <c r="A52" s="28" t="s">
        <v>26</v>
      </c>
      <c r="B52" s="1" t="s">
        <v>30</v>
      </c>
      <c r="C52" s="1" t="s">
        <v>10</v>
      </c>
      <c r="D52" s="1"/>
      <c r="E52" s="2">
        <v>390</v>
      </c>
      <c r="F52" s="2">
        <v>63</v>
      </c>
      <c r="G52" s="2">
        <v>5</v>
      </c>
      <c r="H52" s="2">
        <v>37</v>
      </c>
      <c r="I52" s="2">
        <v>59</v>
      </c>
      <c r="J52" s="1">
        <v>0</v>
      </c>
    </row>
    <row r="53" spans="1:10" x14ac:dyDescent="0.25">
      <c r="A53" s="28" t="s">
        <v>31</v>
      </c>
      <c r="B53" s="1" t="s">
        <v>20</v>
      </c>
      <c r="C53" s="1" t="s">
        <v>10</v>
      </c>
      <c r="D53" s="1"/>
      <c r="E53" s="2">
        <v>330</v>
      </c>
      <c r="F53" s="2">
        <v>30</v>
      </c>
      <c r="G53" s="2">
        <v>3</v>
      </c>
      <c r="H53" s="2">
        <v>14</v>
      </c>
      <c r="I53" s="2">
        <v>20</v>
      </c>
      <c r="J53" s="1">
        <v>0</v>
      </c>
    </row>
    <row r="54" spans="1:10" x14ac:dyDescent="0.25">
      <c r="A54" s="28" t="s">
        <v>31</v>
      </c>
      <c r="B54" s="1" t="s">
        <v>20</v>
      </c>
      <c r="C54" s="1" t="s">
        <v>11</v>
      </c>
      <c r="D54" s="1"/>
      <c r="E54" s="2">
        <v>310</v>
      </c>
      <c r="F54" s="2">
        <v>38</v>
      </c>
      <c r="G54" s="2">
        <v>4</v>
      </c>
      <c r="H54" s="2">
        <v>11</v>
      </c>
      <c r="I54" s="2">
        <v>6</v>
      </c>
      <c r="J54" s="1">
        <v>0</v>
      </c>
    </row>
    <row r="55" spans="1:10" x14ac:dyDescent="0.25">
      <c r="A55" s="28" t="s">
        <v>31</v>
      </c>
      <c r="B55" s="1" t="s">
        <v>20</v>
      </c>
      <c r="C55" s="1" t="s">
        <v>9</v>
      </c>
      <c r="D55" s="1"/>
      <c r="E55" s="2">
        <v>240</v>
      </c>
      <c r="F55" s="2">
        <v>56</v>
      </c>
      <c r="G55" s="2">
        <v>7</v>
      </c>
      <c r="H55" s="2">
        <v>11</v>
      </c>
      <c r="I55" s="2">
        <v>37</v>
      </c>
      <c r="J55" s="1">
        <v>1</v>
      </c>
    </row>
    <row r="56" spans="1:10" x14ac:dyDescent="0.25">
      <c r="A56" s="28" t="s">
        <v>31</v>
      </c>
      <c r="B56" s="1" t="s">
        <v>21</v>
      </c>
      <c r="C56" s="1" t="s">
        <v>11</v>
      </c>
      <c r="D56" s="1"/>
      <c r="E56" s="2">
        <v>280</v>
      </c>
      <c r="F56" s="2">
        <v>57</v>
      </c>
      <c r="G56" s="2">
        <v>2</v>
      </c>
      <c r="H56" s="2">
        <v>5</v>
      </c>
      <c r="I56" s="2">
        <v>25</v>
      </c>
      <c r="J56" s="1">
        <v>1</v>
      </c>
    </row>
    <row r="57" spans="1:10" x14ac:dyDescent="0.25">
      <c r="A57" s="28" t="s">
        <v>31</v>
      </c>
      <c r="B57" s="1" t="s">
        <v>21</v>
      </c>
      <c r="C57" s="1" t="s">
        <v>9</v>
      </c>
      <c r="D57" s="1"/>
      <c r="E57" s="2">
        <v>160</v>
      </c>
      <c r="F57" s="2">
        <v>27</v>
      </c>
      <c r="G57" s="2">
        <v>0</v>
      </c>
      <c r="H57" s="2">
        <v>7</v>
      </c>
      <c r="I57" s="2">
        <v>35</v>
      </c>
      <c r="J57" s="1">
        <v>1</v>
      </c>
    </row>
    <row r="58" spans="1:10" x14ac:dyDescent="0.25">
      <c r="A58" s="28" t="s">
        <v>31</v>
      </c>
      <c r="B58" s="1" t="s">
        <v>21</v>
      </c>
      <c r="C58" s="1" t="s">
        <v>10</v>
      </c>
      <c r="D58" s="1"/>
      <c r="E58" s="2">
        <v>220</v>
      </c>
      <c r="F58" s="2">
        <v>26</v>
      </c>
      <c r="G58" s="2">
        <v>2</v>
      </c>
      <c r="H58" s="2">
        <v>7</v>
      </c>
      <c r="I58" s="2">
        <v>7</v>
      </c>
      <c r="J58" s="1">
        <v>0</v>
      </c>
    </row>
    <row r="59" spans="1:10" x14ac:dyDescent="0.25">
      <c r="A59" s="28" t="s">
        <v>31</v>
      </c>
      <c r="B59" s="1" t="s">
        <v>16</v>
      </c>
      <c r="C59" s="1" t="s">
        <v>9</v>
      </c>
      <c r="D59" s="1"/>
      <c r="E59" s="2">
        <v>260</v>
      </c>
      <c r="F59" s="2">
        <v>40</v>
      </c>
      <c r="G59" s="2">
        <v>9</v>
      </c>
      <c r="H59" s="2">
        <v>8</v>
      </c>
      <c r="I59" s="2">
        <v>9</v>
      </c>
      <c r="J59" s="1">
        <v>0</v>
      </c>
    </row>
    <row r="60" spans="1:10" x14ac:dyDescent="0.25">
      <c r="A60" s="28" t="s">
        <v>31</v>
      </c>
      <c r="B60" s="1" t="s">
        <v>16</v>
      </c>
      <c r="C60" s="1" t="s">
        <v>11</v>
      </c>
      <c r="D60" s="1"/>
      <c r="E60" s="2">
        <v>220</v>
      </c>
      <c r="F60" s="2">
        <v>24</v>
      </c>
      <c r="G60" s="2">
        <v>0</v>
      </c>
      <c r="H60" s="2">
        <v>6</v>
      </c>
      <c r="I60" s="2">
        <v>6</v>
      </c>
      <c r="J60" s="1">
        <v>0</v>
      </c>
    </row>
    <row r="61" spans="1:10" x14ac:dyDescent="0.25">
      <c r="A61" s="28" t="s">
        <v>31</v>
      </c>
      <c r="B61" s="1" t="s">
        <v>16</v>
      </c>
      <c r="C61" s="1" t="s">
        <v>10</v>
      </c>
      <c r="D61" s="1"/>
      <c r="E61" s="2">
        <v>330</v>
      </c>
      <c r="F61" s="2">
        <v>18</v>
      </c>
      <c r="G61" s="2">
        <v>2</v>
      </c>
      <c r="H61" s="2">
        <v>7</v>
      </c>
      <c r="I61" s="2">
        <v>6</v>
      </c>
      <c r="J61" s="1">
        <v>0</v>
      </c>
    </row>
    <row r="62" spans="1:10" x14ac:dyDescent="0.25">
      <c r="A62" s="28" t="s">
        <v>31</v>
      </c>
      <c r="B62" s="1" t="s">
        <v>15</v>
      </c>
      <c r="C62" s="1" t="s">
        <v>10</v>
      </c>
      <c r="D62" s="1"/>
      <c r="E62" s="2">
        <v>260</v>
      </c>
      <c r="F62" s="2">
        <v>34</v>
      </c>
      <c r="G62" s="2">
        <v>4</v>
      </c>
      <c r="H62" s="2">
        <v>2</v>
      </c>
      <c r="I62" s="2">
        <v>9</v>
      </c>
      <c r="J62" s="1">
        <v>0</v>
      </c>
    </row>
    <row r="63" spans="1:10" x14ac:dyDescent="0.25">
      <c r="A63" s="28" t="s">
        <v>31</v>
      </c>
      <c r="B63" s="1" t="s">
        <v>15</v>
      </c>
      <c r="C63" s="1" t="s">
        <v>9</v>
      </c>
      <c r="D63" s="1"/>
      <c r="E63" s="2">
        <v>150</v>
      </c>
      <c r="F63" s="2">
        <v>10</v>
      </c>
      <c r="G63" s="2">
        <v>2</v>
      </c>
      <c r="H63" s="2">
        <v>2</v>
      </c>
      <c r="I63" s="2">
        <v>6</v>
      </c>
      <c r="J63" s="1">
        <v>0</v>
      </c>
    </row>
    <row r="64" spans="1:10" x14ac:dyDescent="0.25">
      <c r="A64" s="28" t="s">
        <v>31</v>
      </c>
      <c r="B64" s="1" t="s">
        <v>15</v>
      </c>
      <c r="C64" s="1" t="s">
        <v>11</v>
      </c>
      <c r="D64" s="1"/>
      <c r="E64" s="2">
        <v>330</v>
      </c>
      <c r="F64" s="2">
        <v>47</v>
      </c>
      <c r="G64" s="2">
        <v>0</v>
      </c>
      <c r="H64" s="2">
        <v>12</v>
      </c>
      <c r="I64" s="2">
        <v>10</v>
      </c>
      <c r="J64" s="1">
        <v>0</v>
      </c>
    </row>
    <row r="65" spans="1:10" x14ac:dyDescent="0.25">
      <c r="A65" s="28" t="s">
        <v>32</v>
      </c>
      <c r="B65" s="1" t="s">
        <v>27</v>
      </c>
      <c r="C65" s="1" t="s">
        <v>11</v>
      </c>
      <c r="D65" s="1"/>
      <c r="E65" s="2">
        <v>270</v>
      </c>
      <c r="F65" s="2">
        <v>27</v>
      </c>
      <c r="G65" s="2">
        <v>1</v>
      </c>
      <c r="H65" s="2">
        <v>4</v>
      </c>
      <c r="I65" s="2">
        <v>7</v>
      </c>
      <c r="J65" s="1">
        <v>0</v>
      </c>
    </row>
    <row r="66" spans="1:10" x14ac:dyDescent="0.25">
      <c r="A66" s="28" t="s">
        <v>32</v>
      </c>
      <c r="B66" s="1" t="s">
        <v>27</v>
      </c>
      <c r="C66" s="1" t="s">
        <v>9</v>
      </c>
      <c r="D66" s="1"/>
      <c r="E66" s="2">
        <v>290</v>
      </c>
      <c r="F66" s="2">
        <v>48</v>
      </c>
      <c r="G66" s="2">
        <v>2</v>
      </c>
      <c r="H66" s="2">
        <v>4</v>
      </c>
      <c r="I66" s="2">
        <v>7</v>
      </c>
      <c r="J66" s="1">
        <v>0</v>
      </c>
    </row>
    <row r="67" spans="1:10" x14ac:dyDescent="0.25">
      <c r="A67" s="28" t="s">
        <v>32</v>
      </c>
      <c r="B67" s="1" t="s">
        <v>27</v>
      </c>
      <c r="C67" s="1" t="s">
        <v>10</v>
      </c>
      <c r="D67" s="1"/>
      <c r="E67" s="2">
        <v>260</v>
      </c>
      <c r="F67" s="2">
        <v>77</v>
      </c>
      <c r="G67" s="2">
        <v>10</v>
      </c>
      <c r="H67" s="2">
        <v>8</v>
      </c>
      <c r="I67" s="2">
        <v>5</v>
      </c>
      <c r="J67" s="1">
        <v>0</v>
      </c>
    </row>
    <row r="68" spans="1:10" x14ac:dyDescent="0.25">
      <c r="A68" s="28" t="s">
        <v>32</v>
      </c>
      <c r="B68" s="1" t="s">
        <v>28</v>
      </c>
      <c r="C68" s="1" t="s">
        <v>9</v>
      </c>
      <c r="D68" s="1"/>
      <c r="E68" s="2">
        <v>240</v>
      </c>
      <c r="F68" s="2">
        <v>24</v>
      </c>
      <c r="G68" s="2">
        <v>0</v>
      </c>
      <c r="H68" s="2">
        <v>7</v>
      </c>
      <c r="I68" s="2">
        <v>5</v>
      </c>
      <c r="J68" s="1">
        <v>0</v>
      </c>
    </row>
    <row r="69" spans="1:10" x14ac:dyDescent="0.25">
      <c r="A69" s="28" t="s">
        <v>32</v>
      </c>
      <c r="B69" s="1" t="s">
        <v>28</v>
      </c>
      <c r="C69" s="1" t="s">
        <v>11</v>
      </c>
      <c r="D69" s="1"/>
      <c r="E69" s="2">
        <v>310</v>
      </c>
      <c r="F69" s="2">
        <v>30</v>
      </c>
      <c r="G69" s="2">
        <v>0</v>
      </c>
      <c r="H69" s="2">
        <v>13</v>
      </c>
      <c r="I69" s="2">
        <v>13</v>
      </c>
      <c r="J69" s="1">
        <v>0</v>
      </c>
    </row>
    <row r="70" spans="1:10" x14ac:dyDescent="0.25">
      <c r="A70" s="28" t="s">
        <v>32</v>
      </c>
      <c r="B70" s="1" t="s">
        <v>28</v>
      </c>
      <c r="C70" s="1" t="s">
        <v>10</v>
      </c>
      <c r="D70" s="1"/>
      <c r="E70" s="2">
        <v>190</v>
      </c>
      <c r="F70" s="2">
        <v>27</v>
      </c>
      <c r="G70" s="2">
        <v>0</v>
      </c>
      <c r="H70" s="2">
        <v>11</v>
      </c>
      <c r="I70" s="2">
        <v>5</v>
      </c>
      <c r="J70" s="1">
        <v>0</v>
      </c>
    </row>
    <row r="71" spans="1:10" x14ac:dyDescent="0.25">
      <c r="A71" s="28" t="s">
        <v>32</v>
      </c>
      <c r="B71" s="1" t="s">
        <v>29</v>
      </c>
      <c r="C71" s="1" t="s">
        <v>9</v>
      </c>
      <c r="D71" s="1"/>
      <c r="E71" s="2">
        <v>260</v>
      </c>
      <c r="F71" s="2">
        <v>38</v>
      </c>
      <c r="G71" s="2">
        <v>4</v>
      </c>
      <c r="H71" s="2">
        <v>13</v>
      </c>
      <c r="I71" s="2">
        <v>39</v>
      </c>
      <c r="J71" s="1">
        <v>0</v>
      </c>
    </row>
    <row r="72" spans="1:10" x14ac:dyDescent="0.25">
      <c r="A72" s="28" t="s">
        <v>32</v>
      </c>
      <c r="B72" s="1" t="s">
        <v>30</v>
      </c>
      <c r="C72" s="1" t="s">
        <v>9</v>
      </c>
      <c r="D72" s="1"/>
      <c r="E72" s="2">
        <v>120</v>
      </c>
      <c r="F72" s="2">
        <v>26</v>
      </c>
      <c r="G72" s="2">
        <v>2</v>
      </c>
      <c r="H72" s="2">
        <v>0</v>
      </c>
      <c r="I72" s="2">
        <v>0</v>
      </c>
      <c r="J72" s="1">
        <v>0</v>
      </c>
    </row>
    <row r="73" spans="1:10" x14ac:dyDescent="0.25">
      <c r="A73" s="28" t="s">
        <v>32</v>
      </c>
      <c r="B73" s="1" t="s">
        <v>30</v>
      </c>
      <c r="C73" s="1" t="s">
        <v>11</v>
      </c>
      <c r="D73" s="1"/>
      <c r="E73" s="2">
        <v>210</v>
      </c>
      <c r="F73" s="2">
        <v>49</v>
      </c>
      <c r="G73" s="2">
        <v>4</v>
      </c>
      <c r="H73" s="2">
        <v>10</v>
      </c>
      <c r="I73" s="2">
        <v>17</v>
      </c>
      <c r="J73" s="1">
        <v>0</v>
      </c>
    </row>
    <row r="74" spans="1:10" x14ac:dyDescent="0.25">
      <c r="A74" s="28" t="s">
        <v>32</v>
      </c>
      <c r="B74" s="1" t="s">
        <v>29</v>
      </c>
      <c r="C74" s="1" t="s">
        <v>11</v>
      </c>
      <c r="D74" s="1"/>
      <c r="E74" s="2">
        <v>440</v>
      </c>
      <c r="F74" s="2">
        <v>70</v>
      </c>
      <c r="G74" s="2">
        <v>9</v>
      </c>
      <c r="H74" s="2">
        <v>20</v>
      </c>
      <c r="I74" s="2">
        <v>80</v>
      </c>
      <c r="J74" s="1">
        <v>0</v>
      </c>
    </row>
    <row r="75" spans="1:10" x14ac:dyDescent="0.25">
      <c r="A75" s="28" t="s">
        <v>32</v>
      </c>
      <c r="B75" s="1" t="s">
        <v>29</v>
      </c>
      <c r="C75" s="1" t="s">
        <v>10</v>
      </c>
      <c r="D75" s="1"/>
      <c r="E75" s="2">
        <v>250</v>
      </c>
      <c r="F75" s="2">
        <v>41</v>
      </c>
      <c r="G75" s="2">
        <v>8</v>
      </c>
      <c r="H75" s="2">
        <v>3</v>
      </c>
      <c r="I75" s="2">
        <v>8</v>
      </c>
      <c r="J75" s="1">
        <v>0</v>
      </c>
    </row>
    <row r="76" spans="1:10" x14ac:dyDescent="0.25">
      <c r="A76" s="28" t="s">
        <v>32</v>
      </c>
      <c r="B76" s="1" t="s">
        <v>30</v>
      </c>
      <c r="C76" s="1" t="s">
        <v>10</v>
      </c>
      <c r="D76" s="1"/>
      <c r="E76" s="2">
        <v>460</v>
      </c>
      <c r="F76" s="2">
        <v>56</v>
      </c>
      <c r="G76" s="2">
        <v>5</v>
      </c>
      <c r="H76" s="2">
        <v>35</v>
      </c>
      <c r="I76" s="2">
        <v>75</v>
      </c>
      <c r="J76" s="1">
        <v>2</v>
      </c>
    </row>
    <row r="77" spans="1:10" x14ac:dyDescent="0.25">
      <c r="A77" s="28" t="s">
        <v>33</v>
      </c>
      <c r="B77" s="1" t="s">
        <v>34</v>
      </c>
      <c r="C77" s="1" t="s">
        <v>10</v>
      </c>
      <c r="D77" s="1"/>
      <c r="E77" s="2">
        <v>261</v>
      </c>
      <c r="F77" s="2">
        <v>25</v>
      </c>
      <c r="G77" s="2">
        <v>10</v>
      </c>
      <c r="H77" s="2">
        <v>7</v>
      </c>
      <c r="I77" s="2">
        <v>2</v>
      </c>
      <c r="J77" s="1">
        <v>0</v>
      </c>
    </row>
    <row r="78" spans="1:10" x14ac:dyDescent="0.25">
      <c r="A78" s="28" t="s">
        <v>33</v>
      </c>
      <c r="B78" s="1" t="s">
        <v>34</v>
      </c>
      <c r="C78" s="1" t="s">
        <v>10</v>
      </c>
      <c r="D78" s="1"/>
      <c r="E78" s="2">
        <v>231</v>
      </c>
      <c r="F78" s="2">
        <v>39</v>
      </c>
      <c r="G78" s="2">
        <v>1</v>
      </c>
      <c r="H78" s="2">
        <v>10</v>
      </c>
      <c r="I78" s="2">
        <v>9</v>
      </c>
      <c r="J78" s="1">
        <v>0</v>
      </c>
    </row>
    <row r="79" spans="1:10" x14ac:dyDescent="0.25">
      <c r="A79" s="28" t="s">
        <v>33</v>
      </c>
      <c r="B79" s="1" t="s">
        <v>34</v>
      </c>
      <c r="C79" s="1" t="s">
        <v>10</v>
      </c>
      <c r="D79" s="1"/>
      <c r="E79" s="2">
        <v>259</v>
      </c>
      <c r="F79" s="2">
        <v>25</v>
      </c>
      <c r="G79" s="2">
        <v>2</v>
      </c>
      <c r="H79" s="2">
        <v>6</v>
      </c>
      <c r="I79" s="2">
        <v>2</v>
      </c>
      <c r="J79" s="1">
        <v>0</v>
      </c>
    </row>
    <row r="80" spans="1:10" x14ac:dyDescent="0.25">
      <c r="A80" s="28" t="s">
        <v>33</v>
      </c>
      <c r="B80" s="1" t="s">
        <v>35</v>
      </c>
      <c r="C80" s="1" t="s">
        <v>9</v>
      </c>
      <c r="D80" s="1"/>
      <c r="E80" s="2">
        <v>197</v>
      </c>
      <c r="F80" s="2">
        <v>34</v>
      </c>
      <c r="G80" s="2">
        <v>0</v>
      </c>
      <c r="H80" s="2">
        <v>64</v>
      </c>
      <c r="I80" s="2">
        <v>53</v>
      </c>
      <c r="J80" s="1">
        <v>1</v>
      </c>
    </row>
    <row r="81" spans="1:10" x14ac:dyDescent="0.25">
      <c r="A81" s="28" t="s">
        <v>33</v>
      </c>
      <c r="B81" s="1" t="s">
        <v>35</v>
      </c>
      <c r="C81" s="1" t="s">
        <v>11</v>
      </c>
      <c r="D81" s="1"/>
      <c r="E81" s="2">
        <v>147</v>
      </c>
      <c r="F81" s="2">
        <v>16</v>
      </c>
      <c r="G81" s="2">
        <v>0</v>
      </c>
      <c r="H81" s="2">
        <v>3</v>
      </c>
      <c r="I81" s="2">
        <v>0</v>
      </c>
      <c r="J81" s="1">
        <v>0</v>
      </c>
    </row>
    <row r="82" spans="1:10" x14ac:dyDescent="0.25">
      <c r="A82" s="28" t="s">
        <v>33</v>
      </c>
      <c r="B82" s="1" t="s">
        <v>35</v>
      </c>
      <c r="C82" s="1" t="s">
        <v>10</v>
      </c>
      <c r="D82" s="1"/>
      <c r="E82" s="2">
        <v>209</v>
      </c>
      <c r="F82" s="2">
        <v>14</v>
      </c>
      <c r="G82" s="2">
        <v>0</v>
      </c>
      <c r="H82" s="2">
        <v>15</v>
      </c>
      <c r="I82" s="2">
        <v>9</v>
      </c>
      <c r="J82" s="1">
        <v>0</v>
      </c>
    </row>
    <row r="83" spans="1:10" x14ac:dyDescent="0.25">
      <c r="A83" s="28" t="s">
        <v>36</v>
      </c>
      <c r="B83" s="1" t="s">
        <v>12</v>
      </c>
      <c r="C83" s="1" t="s">
        <v>10</v>
      </c>
      <c r="D83" s="1"/>
      <c r="E83" s="2">
        <v>95</v>
      </c>
      <c r="F83" s="2">
        <v>32</v>
      </c>
      <c r="G83" s="2">
        <v>2</v>
      </c>
      <c r="H83" s="2">
        <v>23</v>
      </c>
      <c r="I83" s="2">
        <v>53</v>
      </c>
      <c r="J83" s="1">
        <v>1</v>
      </c>
    </row>
    <row r="84" spans="1:10" x14ac:dyDescent="0.25">
      <c r="A84" s="28" t="s">
        <v>36</v>
      </c>
      <c r="B84" s="1" t="s">
        <v>12</v>
      </c>
      <c r="C84" s="1" t="s">
        <v>9</v>
      </c>
      <c r="D84" s="1"/>
      <c r="E84" s="2">
        <v>84</v>
      </c>
      <c r="F84" s="2">
        <v>31</v>
      </c>
      <c r="G84" s="2">
        <v>0</v>
      </c>
      <c r="H84" s="2">
        <v>21</v>
      </c>
      <c r="I84" s="2">
        <v>45</v>
      </c>
      <c r="J84" s="1">
        <v>2</v>
      </c>
    </row>
    <row r="85" spans="1:10" x14ac:dyDescent="0.25">
      <c r="A85" s="28" t="s">
        <v>36</v>
      </c>
      <c r="B85" s="1" t="s">
        <v>12</v>
      </c>
      <c r="C85" s="1" t="s">
        <v>11</v>
      </c>
      <c r="D85" s="1"/>
      <c r="E85" s="2">
        <v>104</v>
      </c>
      <c r="F85" s="2">
        <v>17</v>
      </c>
      <c r="G85" s="2">
        <v>0</v>
      </c>
      <c r="H85" s="2">
        <v>17</v>
      </c>
      <c r="I85" s="2">
        <v>6</v>
      </c>
      <c r="J85" s="1">
        <v>0</v>
      </c>
    </row>
    <row r="86" spans="1:10" x14ac:dyDescent="0.25">
      <c r="A86" s="28" t="s">
        <v>36</v>
      </c>
      <c r="B86" s="1" t="s">
        <v>23</v>
      </c>
      <c r="C86" s="1" t="s">
        <v>10</v>
      </c>
      <c r="D86" s="1"/>
      <c r="E86" s="2">
        <v>116</v>
      </c>
      <c r="F86" s="2">
        <v>12</v>
      </c>
      <c r="G86" s="2">
        <v>0</v>
      </c>
      <c r="H86" s="2">
        <v>11</v>
      </c>
      <c r="I86" s="2">
        <v>6</v>
      </c>
      <c r="J86" s="1">
        <v>0</v>
      </c>
    </row>
    <row r="87" spans="1:10" x14ac:dyDescent="0.25">
      <c r="A87" s="28" t="s">
        <v>36</v>
      </c>
      <c r="B87" s="1" t="s">
        <v>23</v>
      </c>
      <c r="C87" s="1" t="s">
        <v>9</v>
      </c>
      <c r="D87" s="1"/>
      <c r="E87" s="2">
        <v>153</v>
      </c>
      <c r="F87" s="2">
        <v>25</v>
      </c>
      <c r="G87" s="2">
        <v>2</v>
      </c>
      <c r="H87" s="2">
        <v>15</v>
      </c>
      <c r="I87" s="2">
        <v>24</v>
      </c>
      <c r="J87" s="1">
        <v>1</v>
      </c>
    </row>
    <row r="88" spans="1:10" x14ac:dyDescent="0.25">
      <c r="A88" s="28" t="s">
        <v>36</v>
      </c>
      <c r="B88" s="1" t="s">
        <v>23</v>
      </c>
      <c r="C88" s="1" t="s">
        <v>11</v>
      </c>
      <c r="D88" s="1"/>
      <c r="E88" s="2">
        <v>116</v>
      </c>
      <c r="F88" s="2">
        <v>21</v>
      </c>
      <c r="G88" s="2">
        <v>0</v>
      </c>
      <c r="H88" s="2">
        <v>3</v>
      </c>
      <c r="I88" s="2">
        <v>0</v>
      </c>
      <c r="J88" s="1">
        <v>0</v>
      </c>
    </row>
    <row r="89" spans="1:10" x14ac:dyDescent="0.25">
      <c r="A89" s="28" t="s">
        <v>37</v>
      </c>
      <c r="B89" s="1" t="s">
        <v>21</v>
      </c>
      <c r="C89" s="1" t="s">
        <v>10</v>
      </c>
      <c r="D89" s="1"/>
      <c r="E89" s="2">
        <v>270</v>
      </c>
      <c r="F89" s="2">
        <v>30</v>
      </c>
      <c r="G89" s="2">
        <v>3</v>
      </c>
      <c r="H89" s="2">
        <v>9</v>
      </c>
      <c r="I89" s="2">
        <v>35</v>
      </c>
      <c r="J89" s="1">
        <v>0</v>
      </c>
    </row>
    <row r="90" spans="1:10" x14ac:dyDescent="0.25">
      <c r="A90" s="28" t="s">
        <v>37</v>
      </c>
      <c r="B90" s="1" t="s">
        <v>16</v>
      </c>
      <c r="C90" s="1" t="s">
        <v>10</v>
      </c>
      <c r="D90" s="1"/>
      <c r="E90" s="2">
        <v>250</v>
      </c>
      <c r="F90" s="2">
        <v>48</v>
      </c>
      <c r="G90" s="2">
        <v>2</v>
      </c>
      <c r="H90" s="2">
        <v>3</v>
      </c>
      <c r="I90" s="2">
        <v>6</v>
      </c>
      <c r="J90" s="1">
        <v>0</v>
      </c>
    </row>
    <row r="91" spans="1:10" x14ac:dyDescent="0.25">
      <c r="A91" s="28" t="s">
        <v>37</v>
      </c>
      <c r="B91" s="1" t="s">
        <v>16</v>
      </c>
      <c r="C91" s="1" t="s">
        <v>11</v>
      </c>
      <c r="D91" s="1"/>
      <c r="E91" s="2">
        <v>200</v>
      </c>
      <c r="F91" s="2">
        <v>13</v>
      </c>
      <c r="G91" s="2">
        <v>2</v>
      </c>
      <c r="H91" s="2">
        <v>3</v>
      </c>
      <c r="I91" s="2">
        <v>2</v>
      </c>
      <c r="J91" s="1">
        <v>0</v>
      </c>
    </row>
    <row r="92" spans="1:10" x14ac:dyDescent="0.25">
      <c r="A92" s="28" t="s">
        <v>37</v>
      </c>
      <c r="B92" s="1" t="s">
        <v>16</v>
      </c>
      <c r="C92" s="1" t="s">
        <v>10</v>
      </c>
      <c r="D92" s="1"/>
      <c r="E92" s="2">
        <v>260</v>
      </c>
      <c r="F92" s="2">
        <v>27</v>
      </c>
      <c r="G92" s="2">
        <v>2</v>
      </c>
      <c r="H92" s="2">
        <v>1</v>
      </c>
      <c r="I92" s="2">
        <v>5</v>
      </c>
      <c r="J92" s="1">
        <v>0</v>
      </c>
    </row>
    <row r="93" spans="1:10" x14ac:dyDescent="0.25">
      <c r="A93" s="28" t="s">
        <v>37</v>
      </c>
      <c r="B93" s="1" t="s">
        <v>15</v>
      </c>
      <c r="C93" s="1" t="s">
        <v>10</v>
      </c>
      <c r="D93" s="1"/>
      <c r="E93" s="2">
        <v>210</v>
      </c>
      <c r="F93" s="2">
        <v>25</v>
      </c>
      <c r="G93" s="2">
        <v>0</v>
      </c>
      <c r="H93" s="2">
        <v>1</v>
      </c>
      <c r="I93" s="2">
        <v>7</v>
      </c>
      <c r="J93" s="1">
        <v>0</v>
      </c>
    </row>
    <row r="94" spans="1:10" x14ac:dyDescent="0.25">
      <c r="A94" s="28" t="s">
        <v>37</v>
      </c>
      <c r="B94" s="1" t="s">
        <v>15</v>
      </c>
      <c r="C94" s="1" t="s">
        <v>9</v>
      </c>
      <c r="D94" s="1"/>
      <c r="E94" s="2">
        <v>160</v>
      </c>
      <c r="F94" s="2">
        <v>20</v>
      </c>
      <c r="G94" s="2">
        <v>2</v>
      </c>
      <c r="H94" s="2">
        <v>1</v>
      </c>
      <c r="I94" s="2">
        <v>4</v>
      </c>
      <c r="J94" s="1">
        <v>0</v>
      </c>
    </row>
    <row r="95" spans="1:10" x14ac:dyDescent="0.25">
      <c r="A95" s="28" t="s">
        <v>37</v>
      </c>
      <c r="B95" s="1" t="s">
        <v>15</v>
      </c>
      <c r="C95" s="1" t="s">
        <v>11</v>
      </c>
      <c r="D95" s="1"/>
      <c r="E95" s="2">
        <v>370</v>
      </c>
      <c r="F95" s="2">
        <v>16</v>
      </c>
      <c r="G95" s="2">
        <v>0</v>
      </c>
      <c r="H95" s="2">
        <v>3</v>
      </c>
      <c r="I95" s="2">
        <v>5</v>
      </c>
      <c r="J95" s="1">
        <v>0</v>
      </c>
    </row>
    <row r="96" spans="1:10" x14ac:dyDescent="0.25">
      <c r="A96" s="28" t="s">
        <v>37</v>
      </c>
      <c r="B96" s="1" t="s">
        <v>20</v>
      </c>
      <c r="C96" s="1" t="s">
        <v>10</v>
      </c>
      <c r="D96" s="1"/>
      <c r="E96" s="2">
        <v>300</v>
      </c>
      <c r="F96" s="2">
        <v>46</v>
      </c>
      <c r="G96" s="2">
        <v>1</v>
      </c>
      <c r="H96" s="2">
        <v>7</v>
      </c>
      <c r="I96" s="2">
        <v>24</v>
      </c>
      <c r="J96" s="1">
        <v>0</v>
      </c>
    </row>
    <row r="97" spans="1:10" x14ac:dyDescent="0.25">
      <c r="A97" s="28" t="s">
        <v>37</v>
      </c>
      <c r="B97" s="1" t="s">
        <v>20</v>
      </c>
      <c r="C97" s="1" t="s">
        <v>11</v>
      </c>
      <c r="D97" s="1"/>
      <c r="E97" s="2">
        <v>290</v>
      </c>
      <c r="F97" s="2">
        <v>33</v>
      </c>
      <c r="G97" s="2">
        <v>5</v>
      </c>
      <c r="H97" s="2">
        <v>17</v>
      </c>
      <c r="I97" s="2">
        <v>28</v>
      </c>
      <c r="J97" s="1">
        <v>0</v>
      </c>
    </row>
    <row r="98" spans="1:10" x14ac:dyDescent="0.25">
      <c r="A98" s="28" t="s">
        <v>37</v>
      </c>
      <c r="B98" s="1" t="s">
        <v>20</v>
      </c>
      <c r="C98" s="1" t="s">
        <v>9</v>
      </c>
      <c r="D98" s="1"/>
      <c r="E98" s="2">
        <v>250</v>
      </c>
      <c r="F98" s="2">
        <v>51</v>
      </c>
      <c r="G98" s="2">
        <v>2</v>
      </c>
      <c r="H98" s="2">
        <v>10</v>
      </c>
      <c r="I98" s="2">
        <v>37</v>
      </c>
      <c r="J98" s="1">
        <v>0</v>
      </c>
    </row>
    <row r="99" spans="1:10" x14ac:dyDescent="0.25">
      <c r="A99" s="28" t="s">
        <v>37</v>
      </c>
      <c r="B99" s="1" t="s">
        <v>21</v>
      </c>
      <c r="C99" s="1" t="s">
        <v>11</v>
      </c>
      <c r="D99" s="1"/>
      <c r="E99" s="2">
        <v>400</v>
      </c>
      <c r="F99" s="2">
        <v>28</v>
      </c>
      <c r="G99" s="2">
        <v>2</v>
      </c>
      <c r="H99" s="2">
        <v>3</v>
      </c>
      <c r="I99" s="2">
        <v>20</v>
      </c>
      <c r="J99" s="1">
        <v>0</v>
      </c>
    </row>
    <row r="100" spans="1:10" x14ac:dyDescent="0.25">
      <c r="A100" s="28" t="s">
        <v>37</v>
      </c>
      <c r="B100" s="1" t="s">
        <v>21</v>
      </c>
      <c r="C100" s="1" t="s">
        <v>9</v>
      </c>
      <c r="D100" s="1"/>
      <c r="E100" s="2">
        <v>200</v>
      </c>
      <c r="F100" s="2">
        <v>41</v>
      </c>
      <c r="G100" s="2">
        <v>3</v>
      </c>
      <c r="H100" s="2">
        <v>2</v>
      </c>
      <c r="I100" s="2">
        <v>15</v>
      </c>
      <c r="J100" s="1">
        <v>1</v>
      </c>
    </row>
    <row r="101" spans="1:10" x14ac:dyDescent="0.25">
      <c r="A101" s="28" t="s">
        <v>38</v>
      </c>
      <c r="B101" s="1" t="s">
        <v>29</v>
      </c>
      <c r="C101" s="1" t="s">
        <v>11</v>
      </c>
      <c r="D101" s="1"/>
      <c r="E101" s="2">
        <v>460</v>
      </c>
      <c r="F101" s="2">
        <v>73</v>
      </c>
      <c r="G101" s="2">
        <v>3</v>
      </c>
      <c r="H101" s="2">
        <v>19</v>
      </c>
      <c r="I101" s="2">
        <v>76</v>
      </c>
      <c r="J101" s="1">
        <v>0</v>
      </c>
    </row>
    <row r="102" spans="1:10" x14ac:dyDescent="0.25">
      <c r="A102" s="28" t="s">
        <v>38</v>
      </c>
      <c r="B102" s="1" t="s">
        <v>27</v>
      </c>
      <c r="C102" s="1" t="s">
        <v>11</v>
      </c>
      <c r="D102" s="1"/>
      <c r="E102" s="2">
        <v>270</v>
      </c>
      <c r="F102" s="2">
        <v>30</v>
      </c>
      <c r="G102" s="2">
        <v>0</v>
      </c>
      <c r="H102" s="2">
        <v>4</v>
      </c>
      <c r="I102" s="2">
        <v>11</v>
      </c>
      <c r="J102" s="1">
        <v>0</v>
      </c>
    </row>
    <row r="103" spans="1:10" x14ac:dyDescent="0.25">
      <c r="A103" s="28" t="s">
        <v>38</v>
      </c>
      <c r="B103" s="1" t="s">
        <v>27</v>
      </c>
      <c r="C103" s="1" t="s">
        <v>9</v>
      </c>
      <c r="D103" s="1"/>
      <c r="E103" s="2">
        <v>290</v>
      </c>
      <c r="F103" s="2">
        <v>48</v>
      </c>
      <c r="G103" s="2">
        <v>0</v>
      </c>
      <c r="H103" s="2">
        <v>4</v>
      </c>
      <c r="I103" s="2">
        <v>7</v>
      </c>
      <c r="J103" s="1">
        <v>0</v>
      </c>
    </row>
    <row r="104" spans="1:10" x14ac:dyDescent="0.25">
      <c r="A104" s="28" t="s">
        <v>38</v>
      </c>
      <c r="B104" s="1" t="s">
        <v>27</v>
      </c>
      <c r="C104" s="1" t="s">
        <v>10</v>
      </c>
      <c r="D104" s="1"/>
      <c r="E104" s="2">
        <v>260</v>
      </c>
      <c r="F104" s="2">
        <v>66</v>
      </c>
      <c r="G104" s="2">
        <v>4</v>
      </c>
      <c r="H104" s="2">
        <v>4</v>
      </c>
      <c r="I104" s="2">
        <v>7</v>
      </c>
      <c r="J104" s="1">
        <v>0</v>
      </c>
    </row>
    <row r="105" spans="1:10" x14ac:dyDescent="0.25">
      <c r="A105" s="28" t="s">
        <v>38</v>
      </c>
      <c r="B105" s="1" t="s">
        <v>28</v>
      </c>
      <c r="C105" s="1" t="s">
        <v>9</v>
      </c>
      <c r="D105" s="1"/>
      <c r="E105" s="2">
        <v>270</v>
      </c>
      <c r="F105" s="2">
        <v>18</v>
      </c>
      <c r="G105" s="2">
        <v>1</v>
      </c>
      <c r="H105" s="2">
        <v>5</v>
      </c>
      <c r="I105" s="2">
        <v>2</v>
      </c>
      <c r="J105" s="1">
        <v>0</v>
      </c>
    </row>
    <row r="106" spans="1:10" x14ac:dyDescent="0.25">
      <c r="A106" s="28" t="s">
        <v>38</v>
      </c>
      <c r="B106" s="1" t="s">
        <v>28</v>
      </c>
      <c r="C106" s="1" t="s">
        <v>11</v>
      </c>
      <c r="D106" s="1"/>
      <c r="E106" s="2">
        <v>310</v>
      </c>
      <c r="F106" s="2">
        <v>47</v>
      </c>
      <c r="G106" s="2">
        <v>1</v>
      </c>
      <c r="H106" s="2">
        <v>13</v>
      </c>
      <c r="I106" s="2">
        <v>19</v>
      </c>
      <c r="J106" s="1">
        <v>0</v>
      </c>
    </row>
    <row r="107" spans="1:10" x14ac:dyDescent="0.25">
      <c r="A107" s="28" t="s">
        <v>38</v>
      </c>
      <c r="B107" s="1" t="s">
        <v>28</v>
      </c>
      <c r="C107" s="1" t="s">
        <v>10</v>
      </c>
      <c r="D107" s="1"/>
      <c r="E107" s="2">
        <v>190</v>
      </c>
      <c r="F107" s="2">
        <v>11</v>
      </c>
      <c r="G107" s="2">
        <v>1</v>
      </c>
      <c r="H107" s="2">
        <v>7</v>
      </c>
      <c r="I107" s="2">
        <v>3</v>
      </c>
      <c r="J107" s="1">
        <v>0</v>
      </c>
    </row>
    <row r="108" spans="1:10" x14ac:dyDescent="0.25">
      <c r="A108" s="28" t="s">
        <v>38</v>
      </c>
      <c r="B108" s="1" t="s">
        <v>29</v>
      </c>
      <c r="C108" s="1" t="s">
        <v>9</v>
      </c>
      <c r="D108" s="1"/>
      <c r="E108" s="2">
        <v>220</v>
      </c>
      <c r="F108" s="2">
        <v>36</v>
      </c>
      <c r="G108" s="2">
        <v>4</v>
      </c>
      <c r="H108" s="2">
        <v>9</v>
      </c>
      <c r="I108" s="2">
        <v>22</v>
      </c>
      <c r="J108" s="1">
        <v>0</v>
      </c>
    </row>
    <row r="109" spans="1:10" x14ac:dyDescent="0.25">
      <c r="A109" s="28" t="s">
        <v>38</v>
      </c>
      <c r="B109" s="1" t="s">
        <v>30</v>
      </c>
      <c r="C109" s="1" t="s">
        <v>9</v>
      </c>
      <c r="D109" s="1"/>
      <c r="E109" s="2">
        <v>110</v>
      </c>
      <c r="F109" s="2">
        <v>18</v>
      </c>
      <c r="G109" s="2">
        <v>2</v>
      </c>
      <c r="H109" s="2">
        <v>1</v>
      </c>
      <c r="I109" s="2">
        <v>0</v>
      </c>
      <c r="J109" s="1">
        <v>0</v>
      </c>
    </row>
    <row r="110" spans="1:10" x14ac:dyDescent="0.25">
      <c r="A110" s="28" t="s">
        <v>38</v>
      </c>
      <c r="B110" s="1" t="s">
        <v>30</v>
      </c>
      <c r="C110" s="1" t="s">
        <v>11</v>
      </c>
      <c r="D110" s="1"/>
      <c r="E110" s="2">
        <v>280</v>
      </c>
      <c r="F110" s="2">
        <v>54</v>
      </c>
      <c r="G110" s="2">
        <v>7</v>
      </c>
      <c r="H110" s="2">
        <v>11</v>
      </c>
      <c r="I110" s="2">
        <v>17</v>
      </c>
      <c r="J110" s="1">
        <v>0</v>
      </c>
    </row>
    <row r="111" spans="1:10" x14ac:dyDescent="0.25">
      <c r="A111" s="28" t="s">
        <v>38</v>
      </c>
      <c r="B111" s="1" t="s">
        <v>30</v>
      </c>
      <c r="C111" s="1" t="s">
        <v>10</v>
      </c>
      <c r="D111" s="1"/>
      <c r="E111" s="2">
        <v>420</v>
      </c>
      <c r="F111" s="2">
        <v>81</v>
      </c>
      <c r="G111" s="2">
        <v>3</v>
      </c>
      <c r="H111" s="2">
        <v>28</v>
      </c>
      <c r="I111" s="2">
        <v>81</v>
      </c>
      <c r="J111" s="1">
        <v>0</v>
      </c>
    </row>
    <row r="112" spans="1:10" x14ac:dyDescent="0.25">
      <c r="A112" s="28" t="s">
        <v>38</v>
      </c>
      <c r="B112" s="1" t="s">
        <v>29</v>
      </c>
      <c r="C112" s="1" t="s">
        <v>10</v>
      </c>
      <c r="D112" s="1"/>
      <c r="E112" s="2">
        <v>180</v>
      </c>
      <c r="F112" s="2">
        <v>23</v>
      </c>
      <c r="G112" s="2">
        <v>7</v>
      </c>
      <c r="H112" s="2">
        <v>1</v>
      </c>
      <c r="I112" s="2">
        <v>9</v>
      </c>
      <c r="J112" s="1">
        <v>0</v>
      </c>
    </row>
    <row r="113" spans="1:10" x14ac:dyDescent="0.25">
      <c r="A113" s="28" t="s">
        <v>39</v>
      </c>
      <c r="B113" s="1" t="s">
        <v>25</v>
      </c>
      <c r="C113" s="1" t="s">
        <v>9</v>
      </c>
      <c r="D113" s="1"/>
      <c r="E113" s="2">
        <v>210</v>
      </c>
      <c r="F113" s="2">
        <v>35</v>
      </c>
      <c r="G113" s="2">
        <v>0</v>
      </c>
      <c r="H113" s="2">
        <v>2</v>
      </c>
      <c r="I113" s="2">
        <v>0</v>
      </c>
      <c r="J113" s="1">
        <v>0</v>
      </c>
    </row>
    <row r="114" spans="1:10" x14ac:dyDescent="0.25">
      <c r="A114" s="28" t="s">
        <v>39</v>
      </c>
      <c r="B114" s="1" t="s">
        <v>24</v>
      </c>
      <c r="C114" s="1" t="s">
        <v>10</v>
      </c>
      <c r="D114" s="1"/>
      <c r="E114" s="2">
        <v>330</v>
      </c>
      <c r="F114" s="2">
        <v>36</v>
      </c>
      <c r="G114" s="2">
        <v>3</v>
      </c>
      <c r="H114" s="2">
        <v>6</v>
      </c>
      <c r="I114" s="2">
        <v>11</v>
      </c>
      <c r="J114" s="1">
        <v>0</v>
      </c>
    </row>
    <row r="115" spans="1:10" x14ac:dyDescent="0.25">
      <c r="A115" s="28" t="s">
        <v>39</v>
      </c>
      <c r="B115" s="1" t="s">
        <v>23</v>
      </c>
      <c r="C115" s="1" t="s">
        <v>9</v>
      </c>
      <c r="D115" s="1"/>
      <c r="E115" s="2">
        <v>310</v>
      </c>
      <c r="F115" s="2">
        <v>43</v>
      </c>
      <c r="G115" s="2">
        <v>1</v>
      </c>
      <c r="H115" s="2">
        <v>13</v>
      </c>
      <c r="I115" s="2">
        <v>27</v>
      </c>
      <c r="J115" s="1">
        <v>2</v>
      </c>
    </row>
    <row r="116" spans="1:10" x14ac:dyDescent="0.25">
      <c r="A116" s="28" t="s">
        <v>39</v>
      </c>
      <c r="B116" s="1" t="s">
        <v>23</v>
      </c>
      <c r="C116" s="1" t="s">
        <v>10</v>
      </c>
      <c r="D116" s="1"/>
      <c r="E116" s="2">
        <v>310</v>
      </c>
      <c r="F116" s="2">
        <v>57</v>
      </c>
      <c r="G116" s="2">
        <v>4</v>
      </c>
      <c r="H116" s="2">
        <v>3</v>
      </c>
      <c r="I116" s="2">
        <v>5</v>
      </c>
      <c r="J116" s="1">
        <v>0</v>
      </c>
    </row>
    <row r="117" spans="1:10" x14ac:dyDescent="0.25">
      <c r="A117" s="28" t="s">
        <v>39</v>
      </c>
      <c r="B117" s="1" t="s">
        <v>25</v>
      </c>
      <c r="C117" s="1" t="s">
        <v>11</v>
      </c>
      <c r="D117" s="1"/>
      <c r="E117" s="2">
        <v>390</v>
      </c>
      <c r="F117" s="2">
        <v>25</v>
      </c>
      <c r="G117" s="2">
        <v>0</v>
      </c>
      <c r="H117" s="2">
        <v>3</v>
      </c>
      <c r="I117" s="2">
        <v>4</v>
      </c>
      <c r="J117" s="1">
        <v>0</v>
      </c>
    </row>
    <row r="118" spans="1:10" x14ac:dyDescent="0.25">
      <c r="A118" s="28" t="s">
        <v>39</v>
      </c>
      <c r="B118" s="1" t="s">
        <v>25</v>
      </c>
      <c r="C118" s="1" t="s">
        <v>10</v>
      </c>
      <c r="D118" s="1"/>
      <c r="E118" s="2">
        <v>310</v>
      </c>
      <c r="F118" s="2">
        <v>56</v>
      </c>
      <c r="G118" s="2">
        <v>4</v>
      </c>
      <c r="H118" s="2">
        <v>19</v>
      </c>
      <c r="I118" s="2">
        <v>30</v>
      </c>
      <c r="J118" s="1">
        <v>0</v>
      </c>
    </row>
    <row r="119" spans="1:10" x14ac:dyDescent="0.25">
      <c r="A119" s="28" t="s">
        <v>39</v>
      </c>
      <c r="B119" s="1" t="s">
        <v>19</v>
      </c>
      <c r="C119" s="1" t="s">
        <v>11</v>
      </c>
      <c r="D119" s="1"/>
      <c r="E119" s="2">
        <v>490</v>
      </c>
      <c r="F119" s="2">
        <v>28</v>
      </c>
      <c r="G119" s="2">
        <v>0</v>
      </c>
      <c r="H119" s="2">
        <v>2</v>
      </c>
      <c r="I119" s="2">
        <v>5</v>
      </c>
      <c r="J119" s="1">
        <v>0</v>
      </c>
    </row>
    <row r="120" spans="1:10" x14ac:dyDescent="0.25">
      <c r="A120" s="28" t="s">
        <v>39</v>
      </c>
      <c r="B120" s="1" t="s">
        <v>19</v>
      </c>
      <c r="C120" s="1" t="s">
        <v>10</v>
      </c>
      <c r="D120" s="1"/>
      <c r="E120" s="2">
        <v>240</v>
      </c>
      <c r="F120" s="2">
        <v>55</v>
      </c>
      <c r="G120" s="2">
        <v>3</v>
      </c>
      <c r="H120" s="2">
        <v>6</v>
      </c>
      <c r="I120" s="2">
        <v>9</v>
      </c>
      <c r="J120" s="1">
        <v>0</v>
      </c>
    </row>
    <row r="121" spans="1:10" x14ac:dyDescent="0.25">
      <c r="A121" s="28" t="s">
        <v>39</v>
      </c>
      <c r="B121" s="1" t="s">
        <v>19</v>
      </c>
      <c r="C121" s="1" t="s">
        <v>9</v>
      </c>
      <c r="D121" s="1"/>
      <c r="E121" s="2">
        <v>230</v>
      </c>
      <c r="F121" s="2">
        <v>30</v>
      </c>
      <c r="G121" s="2">
        <v>2</v>
      </c>
      <c r="H121" s="2">
        <v>15</v>
      </c>
      <c r="I121" s="2">
        <v>26</v>
      </c>
      <c r="J121" s="1">
        <v>0</v>
      </c>
    </row>
    <row r="122" spans="1:10" x14ac:dyDescent="0.25">
      <c r="A122" s="28" t="s">
        <v>39</v>
      </c>
      <c r="B122" s="1" t="s">
        <v>24</v>
      </c>
      <c r="C122" s="1" t="s">
        <v>11</v>
      </c>
      <c r="D122" s="1"/>
      <c r="E122" s="2">
        <v>140</v>
      </c>
      <c r="F122" s="2">
        <v>23</v>
      </c>
      <c r="G122" s="2">
        <v>4</v>
      </c>
      <c r="H122" s="2">
        <v>1</v>
      </c>
      <c r="I122" s="2">
        <v>0</v>
      </c>
      <c r="J122" s="1">
        <v>0</v>
      </c>
    </row>
    <row r="123" spans="1:10" x14ac:dyDescent="0.25">
      <c r="A123" s="28" t="s">
        <v>39</v>
      </c>
      <c r="B123" s="1" t="s">
        <v>23</v>
      </c>
      <c r="C123" s="1" t="s">
        <v>11</v>
      </c>
      <c r="D123" s="1"/>
      <c r="E123" s="2">
        <v>290</v>
      </c>
      <c r="F123" s="2">
        <v>38</v>
      </c>
      <c r="G123" s="2">
        <v>1</v>
      </c>
      <c r="H123" s="2">
        <v>2</v>
      </c>
      <c r="I123" s="2">
        <v>1</v>
      </c>
      <c r="J123" s="1">
        <v>0</v>
      </c>
    </row>
    <row r="124" spans="1:10" x14ac:dyDescent="0.25">
      <c r="A124" s="28" t="s">
        <v>39</v>
      </c>
      <c r="B124" s="1" t="s">
        <v>24</v>
      </c>
      <c r="C124" s="1" t="s">
        <v>9</v>
      </c>
      <c r="D124" s="1"/>
      <c r="E124" s="2">
        <v>110</v>
      </c>
      <c r="F124" s="2">
        <v>10</v>
      </c>
      <c r="G124" s="2">
        <v>1</v>
      </c>
      <c r="H124" s="2">
        <v>1</v>
      </c>
      <c r="I124" s="2">
        <v>0</v>
      </c>
      <c r="J124" s="1">
        <v>0</v>
      </c>
    </row>
    <row r="125" spans="1:10" x14ac:dyDescent="0.25">
      <c r="A125" s="28" t="s">
        <v>40</v>
      </c>
      <c r="B125" s="1" t="s">
        <v>12</v>
      </c>
      <c r="C125" s="1" t="s">
        <v>10</v>
      </c>
      <c r="D125" s="1"/>
      <c r="E125" s="2">
        <v>220</v>
      </c>
      <c r="F125" s="2">
        <v>26</v>
      </c>
      <c r="G125" s="2">
        <v>3</v>
      </c>
      <c r="H125" s="2">
        <v>7</v>
      </c>
      <c r="I125" s="2">
        <v>16</v>
      </c>
      <c r="J125" s="1">
        <v>0</v>
      </c>
    </row>
    <row r="126" spans="1:10" x14ac:dyDescent="0.25">
      <c r="A126" s="28" t="s">
        <v>40</v>
      </c>
      <c r="B126" s="1" t="s">
        <v>12</v>
      </c>
      <c r="C126" s="1" t="s">
        <v>9</v>
      </c>
      <c r="D126" s="1"/>
      <c r="E126" s="2">
        <v>240</v>
      </c>
      <c r="F126" s="2">
        <v>55</v>
      </c>
      <c r="G126" s="2">
        <v>2</v>
      </c>
      <c r="H126" s="2">
        <v>21</v>
      </c>
      <c r="I126" s="2">
        <v>52</v>
      </c>
      <c r="J126" s="1">
        <v>2</v>
      </c>
    </row>
    <row r="127" spans="1:10" x14ac:dyDescent="0.25">
      <c r="A127" s="28" t="s">
        <v>40</v>
      </c>
      <c r="B127" s="1" t="s">
        <v>12</v>
      </c>
      <c r="C127" s="1" t="s">
        <v>11</v>
      </c>
      <c r="D127" s="1"/>
      <c r="E127" s="2">
        <v>230</v>
      </c>
      <c r="F127" s="2">
        <v>36</v>
      </c>
      <c r="G127" s="2">
        <v>4</v>
      </c>
      <c r="H127" s="2">
        <v>13</v>
      </c>
      <c r="I127" s="2">
        <v>15</v>
      </c>
      <c r="J127" s="1">
        <v>0</v>
      </c>
    </row>
    <row r="128" spans="1:10" x14ac:dyDescent="0.25">
      <c r="A128" s="28" t="s">
        <v>40</v>
      </c>
      <c r="B128" s="1" t="s">
        <v>30</v>
      </c>
      <c r="C128" s="1" t="s">
        <v>11</v>
      </c>
      <c r="D128" s="1"/>
      <c r="E128" s="2">
        <v>270</v>
      </c>
      <c r="F128" s="2">
        <v>51</v>
      </c>
      <c r="G128" s="2">
        <v>5</v>
      </c>
      <c r="H128" s="2">
        <v>5</v>
      </c>
      <c r="I128" s="2">
        <v>24</v>
      </c>
      <c r="J128" s="1">
        <v>1</v>
      </c>
    </row>
    <row r="129" spans="1:10" x14ac:dyDescent="0.25">
      <c r="A129" s="28" t="s">
        <v>40</v>
      </c>
      <c r="B129" s="1" t="s">
        <v>30</v>
      </c>
      <c r="C129" s="1" t="s">
        <v>10</v>
      </c>
      <c r="D129" s="1"/>
      <c r="E129" s="2">
        <v>400</v>
      </c>
      <c r="F129" s="2">
        <v>58</v>
      </c>
      <c r="G129" s="2">
        <v>9</v>
      </c>
      <c r="H129" s="2">
        <v>23</v>
      </c>
      <c r="I129" s="2">
        <v>81</v>
      </c>
      <c r="J129" s="1">
        <v>2</v>
      </c>
    </row>
    <row r="130" spans="1:10" x14ac:dyDescent="0.25">
      <c r="A130" s="28" t="s">
        <v>40</v>
      </c>
      <c r="B130" s="1" t="s">
        <v>17</v>
      </c>
      <c r="C130" s="1" t="s">
        <v>10</v>
      </c>
      <c r="D130" s="1"/>
      <c r="E130" s="2">
        <v>390</v>
      </c>
      <c r="F130" s="2">
        <v>50</v>
      </c>
      <c r="G130" s="2">
        <v>3</v>
      </c>
      <c r="H130" s="2">
        <v>20</v>
      </c>
      <c r="I130" s="2">
        <v>63</v>
      </c>
      <c r="J130" s="1">
        <v>1</v>
      </c>
    </row>
    <row r="131" spans="1:10" x14ac:dyDescent="0.25">
      <c r="A131" s="28" t="s">
        <v>40</v>
      </c>
      <c r="B131" s="1" t="s">
        <v>17</v>
      </c>
      <c r="C131" s="1" t="s">
        <v>10</v>
      </c>
      <c r="D131" s="1"/>
      <c r="E131" s="2">
        <v>420</v>
      </c>
      <c r="F131" s="2">
        <v>63</v>
      </c>
      <c r="G131" s="2">
        <v>8</v>
      </c>
      <c r="H131" s="2">
        <v>20</v>
      </c>
      <c r="I131" s="2">
        <v>65</v>
      </c>
      <c r="J131" s="1">
        <v>0</v>
      </c>
    </row>
    <row r="132" spans="1:10" x14ac:dyDescent="0.25">
      <c r="A132" s="28" t="s">
        <v>40</v>
      </c>
      <c r="B132" s="1" t="s">
        <v>29</v>
      </c>
      <c r="C132" s="1" t="s">
        <v>11</v>
      </c>
      <c r="D132" s="1"/>
      <c r="E132" s="2">
        <v>410</v>
      </c>
      <c r="F132" s="2">
        <v>67</v>
      </c>
      <c r="G132" s="2">
        <v>6</v>
      </c>
      <c r="H132" s="2">
        <v>15</v>
      </c>
      <c r="I132" s="2">
        <v>72</v>
      </c>
      <c r="J132" s="1">
        <v>7</v>
      </c>
    </row>
    <row r="133" spans="1:10" x14ac:dyDescent="0.25">
      <c r="A133" s="28" t="s">
        <v>40</v>
      </c>
      <c r="B133" s="1" t="s">
        <v>17</v>
      </c>
      <c r="C133" s="1" t="s">
        <v>9</v>
      </c>
      <c r="D133" s="1"/>
      <c r="E133" s="2">
        <v>80</v>
      </c>
      <c r="F133" s="2">
        <v>7</v>
      </c>
      <c r="G133" s="2">
        <v>0</v>
      </c>
      <c r="H133" s="2">
        <v>1</v>
      </c>
      <c r="I133" s="2">
        <v>3</v>
      </c>
      <c r="J133" s="1">
        <v>0</v>
      </c>
    </row>
    <row r="134" spans="1:10" x14ac:dyDescent="0.25">
      <c r="A134" s="28" t="s">
        <v>40</v>
      </c>
      <c r="B134" s="1" t="s">
        <v>30</v>
      </c>
      <c r="C134" s="1" t="s">
        <v>9</v>
      </c>
      <c r="D134" s="1"/>
      <c r="E134" s="2">
        <v>110</v>
      </c>
      <c r="F134" s="2">
        <v>9</v>
      </c>
      <c r="G134" s="2">
        <v>1</v>
      </c>
      <c r="H134" s="2">
        <v>0</v>
      </c>
      <c r="I134" s="2">
        <v>0</v>
      </c>
      <c r="J134" s="1">
        <v>0</v>
      </c>
    </row>
    <row r="135" spans="1:10" x14ac:dyDescent="0.25">
      <c r="A135" s="28" t="s">
        <v>40</v>
      </c>
      <c r="B135" s="1" t="s">
        <v>29</v>
      </c>
      <c r="C135" s="1" t="s">
        <v>10</v>
      </c>
      <c r="D135" s="1"/>
      <c r="E135" s="2">
        <v>210</v>
      </c>
      <c r="F135" s="2">
        <v>43</v>
      </c>
      <c r="G135" s="2">
        <v>7</v>
      </c>
      <c r="H135" s="2">
        <v>5</v>
      </c>
      <c r="I135" s="2">
        <v>32</v>
      </c>
      <c r="J135" s="1">
        <v>4</v>
      </c>
    </row>
    <row r="136" spans="1:10" x14ac:dyDescent="0.25">
      <c r="A136" s="28" t="s">
        <v>40</v>
      </c>
      <c r="B136" s="1" t="s">
        <v>29</v>
      </c>
      <c r="C136" s="1" t="s">
        <v>9</v>
      </c>
      <c r="D136" s="1"/>
      <c r="E136" s="2">
        <v>180</v>
      </c>
      <c r="F136" s="2">
        <v>28</v>
      </c>
      <c r="G136" s="2">
        <v>8</v>
      </c>
      <c r="H136" s="2">
        <v>5</v>
      </c>
      <c r="I136" s="2">
        <v>22</v>
      </c>
      <c r="J136" s="1">
        <v>0</v>
      </c>
    </row>
    <row r="137" spans="1:10" x14ac:dyDescent="0.25">
      <c r="A137" s="28" t="s">
        <v>40</v>
      </c>
      <c r="B137" s="1" t="s">
        <v>8</v>
      </c>
      <c r="C137" s="1" t="s">
        <v>10</v>
      </c>
      <c r="D137" s="1"/>
      <c r="E137" s="2">
        <v>114</v>
      </c>
      <c r="F137" s="2">
        <v>39</v>
      </c>
      <c r="G137" s="2">
        <v>4</v>
      </c>
      <c r="H137" s="2">
        <v>10</v>
      </c>
      <c r="I137" s="2">
        <v>3</v>
      </c>
      <c r="J137" s="1">
        <v>0</v>
      </c>
    </row>
    <row r="138" spans="1:10" x14ac:dyDescent="0.25">
      <c r="A138" s="28" t="s">
        <v>40</v>
      </c>
      <c r="B138" s="1" t="s">
        <v>8</v>
      </c>
      <c r="C138" s="1" t="s">
        <v>11</v>
      </c>
      <c r="D138" s="1"/>
      <c r="E138" s="2">
        <v>101</v>
      </c>
      <c r="F138" s="2">
        <v>17</v>
      </c>
      <c r="G138" s="2">
        <v>2</v>
      </c>
      <c r="H138" s="2">
        <v>7</v>
      </c>
      <c r="I138" s="2">
        <v>4</v>
      </c>
      <c r="J138" s="1">
        <v>0</v>
      </c>
    </row>
    <row r="139" spans="1:10" x14ac:dyDescent="0.25">
      <c r="A139" s="28" t="s">
        <v>40</v>
      </c>
      <c r="B139" s="1" t="s">
        <v>41</v>
      </c>
      <c r="C139" s="1" t="s">
        <v>9</v>
      </c>
      <c r="D139" s="1"/>
      <c r="E139" s="2">
        <v>119</v>
      </c>
      <c r="F139" s="2">
        <v>22</v>
      </c>
      <c r="G139" s="2">
        <v>1</v>
      </c>
      <c r="H139" s="2">
        <v>2</v>
      </c>
      <c r="I139" s="2">
        <v>0</v>
      </c>
      <c r="J139" s="1">
        <v>0</v>
      </c>
    </row>
    <row r="140" spans="1:10" x14ac:dyDescent="0.25">
      <c r="A140" s="28" t="s">
        <v>40</v>
      </c>
      <c r="B140" s="1" t="s">
        <v>41</v>
      </c>
      <c r="C140" s="1" t="s">
        <v>11</v>
      </c>
      <c r="D140" s="1"/>
      <c r="E140" s="2">
        <v>203</v>
      </c>
      <c r="F140" s="2">
        <v>27</v>
      </c>
      <c r="G140" s="2">
        <v>3</v>
      </c>
      <c r="H140" s="2">
        <v>6</v>
      </c>
      <c r="I140" s="2">
        <v>1</v>
      </c>
      <c r="J140" s="1">
        <v>0</v>
      </c>
    </row>
    <row r="141" spans="1:10" x14ac:dyDescent="0.25">
      <c r="A141" s="28" t="s">
        <v>40</v>
      </c>
      <c r="B141" s="1" t="s">
        <v>41</v>
      </c>
      <c r="C141" s="1" t="s">
        <v>10</v>
      </c>
      <c r="D141" s="1"/>
      <c r="E141" s="2">
        <v>124</v>
      </c>
      <c r="F141" s="2">
        <v>17</v>
      </c>
      <c r="G141" s="2">
        <v>2</v>
      </c>
      <c r="H141" s="2">
        <v>4</v>
      </c>
      <c r="I141" s="2">
        <v>2</v>
      </c>
      <c r="J141" s="1">
        <v>0</v>
      </c>
    </row>
    <row r="142" spans="1:10" x14ac:dyDescent="0.25">
      <c r="A142" s="28" t="s">
        <v>40</v>
      </c>
      <c r="B142" s="1" t="s">
        <v>23</v>
      </c>
      <c r="C142" s="1" t="s">
        <v>9</v>
      </c>
      <c r="D142" s="1"/>
      <c r="E142" s="2">
        <v>164</v>
      </c>
      <c r="F142" s="2">
        <v>29</v>
      </c>
      <c r="G142" s="2">
        <v>1</v>
      </c>
      <c r="H142" s="2">
        <v>30</v>
      </c>
      <c r="I142" s="2">
        <v>22</v>
      </c>
      <c r="J142" s="1">
        <v>0</v>
      </c>
    </row>
    <row r="143" spans="1:10" x14ac:dyDescent="0.25">
      <c r="A143" s="28" t="s">
        <v>40</v>
      </c>
      <c r="B143" s="1" t="s">
        <v>23</v>
      </c>
      <c r="C143" s="1" t="s">
        <v>11</v>
      </c>
      <c r="D143" s="1"/>
      <c r="E143" s="2">
        <v>147</v>
      </c>
      <c r="F143" s="2">
        <v>17</v>
      </c>
      <c r="G143" s="2">
        <v>2</v>
      </c>
      <c r="H143" s="2">
        <v>2</v>
      </c>
      <c r="I143" s="2">
        <v>1</v>
      </c>
      <c r="J143" s="1">
        <v>0</v>
      </c>
    </row>
    <row r="144" spans="1:10" x14ac:dyDescent="0.25">
      <c r="A144" s="28" t="s">
        <v>40</v>
      </c>
      <c r="B144" s="1" t="s">
        <v>23</v>
      </c>
      <c r="C144" s="1" t="s">
        <v>10</v>
      </c>
      <c r="D144" s="1"/>
      <c r="E144" s="2">
        <v>171</v>
      </c>
      <c r="F144" s="2">
        <v>16</v>
      </c>
      <c r="G144" s="2">
        <v>0</v>
      </c>
      <c r="H144" s="2">
        <v>3</v>
      </c>
      <c r="I144" s="2">
        <v>1</v>
      </c>
      <c r="J144" s="1">
        <v>0</v>
      </c>
    </row>
    <row r="145" spans="1:10" x14ac:dyDescent="0.25">
      <c r="A145" s="28" t="s">
        <v>40</v>
      </c>
      <c r="B145" s="1" t="s">
        <v>8</v>
      </c>
      <c r="C145" s="1" t="s">
        <v>9</v>
      </c>
      <c r="D145" s="1"/>
      <c r="E145" s="2">
        <v>124</v>
      </c>
      <c r="F145" s="2">
        <v>21</v>
      </c>
      <c r="G145" s="2">
        <v>4</v>
      </c>
      <c r="H145" s="2">
        <v>14</v>
      </c>
      <c r="I145" s="2">
        <v>7</v>
      </c>
      <c r="J145" s="1">
        <v>0</v>
      </c>
    </row>
    <row r="146" spans="1:10" x14ac:dyDescent="0.25">
      <c r="A146" s="28" t="s">
        <v>42</v>
      </c>
      <c r="B146" s="1" t="s">
        <v>34</v>
      </c>
      <c r="C146" s="1" t="s">
        <v>11</v>
      </c>
      <c r="D146" s="1"/>
      <c r="E146" s="2">
        <v>251</v>
      </c>
      <c r="F146" s="2">
        <v>34</v>
      </c>
      <c r="G146" s="2">
        <v>2</v>
      </c>
      <c r="H146" s="2">
        <v>14</v>
      </c>
      <c r="I146" s="2">
        <v>19</v>
      </c>
      <c r="J146" s="1">
        <v>2</v>
      </c>
    </row>
    <row r="147" spans="1:10" x14ac:dyDescent="0.25">
      <c r="A147" s="28" t="s">
        <v>42</v>
      </c>
      <c r="B147" s="1" t="s">
        <v>35</v>
      </c>
      <c r="C147" s="1" t="s">
        <v>11</v>
      </c>
      <c r="D147" s="1"/>
      <c r="E147" s="2">
        <v>143</v>
      </c>
      <c r="F147" s="2">
        <v>17</v>
      </c>
      <c r="G147" s="2">
        <v>3</v>
      </c>
      <c r="H147" s="2">
        <v>7</v>
      </c>
      <c r="I147" s="2">
        <v>2</v>
      </c>
      <c r="J147" s="1">
        <v>0</v>
      </c>
    </row>
    <row r="148" spans="1:10" x14ac:dyDescent="0.25">
      <c r="A148" s="28" t="s">
        <v>42</v>
      </c>
      <c r="B148" s="1" t="s">
        <v>35</v>
      </c>
      <c r="C148" s="1" t="s">
        <v>9</v>
      </c>
      <c r="D148" s="1"/>
      <c r="E148" s="2">
        <v>192</v>
      </c>
      <c r="F148" s="2">
        <v>42</v>
      </c>
      <c r="G148" s="2">
        <v>1</v>
      </c>
      <c r="H148" s="2">
        <v>28</v>
      </c>
      <c r="I148" s="2">
        <v>44</v>
      </c>
      <c r="J148" s="1">
        <v>4</v>
      </c>
    </row>
    <row r="149" spans="1:10" x14ac:dyDescent="0.25">
      <c r="A149" s="28" t="s">
        <v>42</v>
      </c>
      <c r="B149" s="1" t="s">
        <v>35</v>
      </c>
      <c r="C149" s="1" t="s">
        <v>10</v>
      </c>
      <c r="D149" s="1"/>
      <c r="E149" s="2">
        <v>207</v>
      </c>
      <c r="F149" s="2">
        <v>26</v>
      </c>
      <c r="G149" s="2">
        <v>1</v>
      </c>
      <c r="H149" s="2">
        <v>6</v>
      </c>
      <c r="I149" s="2">
        <v>25</v>
      </c>
      <c r="J149" s="1">
        <v>2</v>
      </c>
    </row>
    <row r="150" spans="1:10" x14ac:dyDescent="0.25">
      <c r="A150" s="28" t="s">
        <v>42</v>
      </c>
      <c r="B150" s="1" t="s">
        <v>34</v>
      </c>
      <c r="C150" s="1" t="s">
        <v>10</v>
      </c>
      <c r="D150" s="1"/>
      <c r="E150" s="2">
        <v>222</v>
      </c>
      <c r="F150" s="2">
        <v>27</v>
      </c>
      <c r="G150" s="2">
        <v>0</v>
      </c>
      <c r="H150" s="2">
        <v>10</v>
      </c>
      <c r="I150" s="2">
        <v>5</v>
      </c>
      <c r="J150" s="1">
        <v>0</v>
      </c>
    </row>
    <row r="151" spans="1:10" x14ac:dyDescent="0.25">
      <c r="A151" s="28" t="s">
        <v>42</v>
      </c>
      <c r="B151" s="1" t="s">
        <v>34</v>
      </c>
      <c r="C151" s="1" t="s">
        <v>10</v>
      </c>
      <c r="D151" s="1"/>
      <c r="E151" s="2">
        <v>157</v>
      </c>
      <c r="F151" s="2">
        <v>53</v>
      </c>
      <c r="G151" s="2">
        <v>3</v>
      </c>
      <c r="H151" s="2">
        <v>8</v>
      </c>
      <c r="I151" s="2">
        <v>3</v>
      </c>
      <c r="J151" s="1">
        <v>0</v>
      </c>
    </row>
    <row r="152" spans="1:10" x14ac:dyDescent="0.25">
      <c r="A152" s="28" t="s">
        <v>42</v>
      </c>
      <c r="B152" s="1" t="s">
        <v>13</v>
      </c>
      <c r="C152" s="1" t="s">
        <v>9</v>
      </c>
      <c r="D152" s="1"/>
      <c r="E152" s="2">
        <v>198</v>
      </c>
      <c r="F152" s="2">
        <v>51</v>
      </c>
      <c r="G152" s="2">
        <v>5</v>
      </c>
      <c r="H152" s="2">
        <v>28</v>
      </c>
      <c r="I152" s="2">
        <v>34</v>
      </c>
      <c r="J152" s="1">
        <v>4</v>
      </c>
    </row>
    <row r="153" spans="1:10" x14ac:dyDescent="0.25">
      <c r="A153" s="28" t="s">
        <v>42</v>
      </c>
      <c r="B153" s="1" t="s">
        <v>13</v>
      </c>
      <c r="C153" s="1" t="s">
        <v>11</v>
      </c>
      <c r="D153" s="1"/>
      <c r="E153" s="2">
        <v>207</v>
      </c>
      <c r="F153" s="2">
        <v>30</v>
      </c>
      <c r="G153" s="2">
        <v>4</v>
      </c>
      <c r="H153" s="2">
        <v>7</v>
      </c>
      <c r="I153" s="2">
        <v>5</v>
      </c>
      <c r="J153" s="1">
        <v>0</v>
      </c>
    </row>
    <row r="154" spans="1:10" x14ac:dyDescent="0.25">
      <c r="A154" s="28" t="s">
        <v>42</v>
      </c>
      <c r="B154" s="1" t="s">
        <v>13</v>
      </c>
      <c r="C154" s="1" t="s">
        <v>10</v>
      </c>
      <c r="D154" s="1"/>
      <c r="E154" s="2">
        <v>136</v>
      </c>
      <c r="F154" s="2">
        <v>20</v>
      </c>
      <c r="G154" s="2">
        <v>1</v>
      </c>
      <c r="H154" s="2">
        <v>7</v>
      </c>
      <c r="I154" s="2">
        <v>3</v>
      </c>
      <c r="J154" s="1">
        <v>0</v>
      </c>
    </row>
    <row r="155" spans="1:10" x14ac:dyDescent="0.25">
      <c r="A155" s="28" t="s">
        <v>43</v>
      </c>
      <c r="B155" s="1" t="s">
        <v>27</v>
      </c>
      <c r="C155" s="1" t="s">
        <v>11</v>
      </c>
      <c r="D155" s="1"/>
      <c r="E155" s="2">
        <v>340</v>
      </c>
      <c r="F155" s="2">
        <v>30</v>
      </c>
      <c r="G155" s="2">
        <v>0</v>
      </c>
      <c r="H155" s="2">
        <v>9</v>
      </c>
      <c r="I155" s="2">
        <v>8</v>
      </c>
      <c r="J155" s="1">
        <v>0</v>
      </c>
    </row>
    <row r="156" spans="1:10" x14ac:dyDescent="0.25">
      <c r="A156" s="28" t="s">
        <v>43</v>
      </c>
      <c r="B156" s="1" t="s">
        <v>27</v>
      </c>
      <c r="C156" s="1" t="s">
        <v>9</v>
      </c>
      <c r="D156" s="1"/>
      <c r="E156" s="2">
        <v>300</v>
      </c>
      <c r="F156" s="2">
        <v>58</v>
      </c>
      <c r="G156" s="2">
        <v>1</v>
      </c>
      <c r="H156" s="2">
        <v>6</v>
      </c>
      <c r="I156" s="2">
        <v>6</v>
      </c>
      <c r="J156" s="1">
        <v>0</v>
      </c>
    </row>
    <row r="157" spans="1:10" x14ac:dyDescent="0.25">
      <c r="A157" s="28" t="s">
        <v>43</v>
      </c>
      <c r="B157" s="1" t="s">
        <v>27</v>
      </c>
      <c r="C157" s="1" t="s">
        <v>10</v>
      </c>
      <c r="D157" s="1"/>
      <c r="E157" s="2">
        <v>290</v>
      </c>
      <c r="F157" s="2">
        <v>35</v>
      </c>
      <c r="G157" s="2">
        <v>4</v>
      </c>
      <c r="H157" s="2">
        <v>4</v>
      </c>
      <c r="I157" s="2">
        <v>7</v>
      </c>
      <c r="J157" s="1">
        <v>0</v>
      </c>
    </row>
    <row r="158" spans="1:10" x14ac:dyDescent="0.25">
      <c r="A158" s="28" t="s">
        <v>43</v>
      </c>
      <c r="B158" s="1" t="s">
        <v>28</v>
      </c>
      <c r="C158" s="1" t="s">
        <v>9</v>
      </c>
      <c r="D158" s="1"/>
      <c r="E158" s="2">
        <v>350</v>
      </c>
      <c r="F158" s="2">
        <v>23</v>
      </c>
      <c r="G158" s="2">
        <v>1</v>
      </c>
      <c r="H158" s="2">
        <v>6</v>
      </c>
      <c r="I158" s="2">
        <v>3</v>
      </c>
      <c r="J158" s="1">
        <v>0</v>
      </c>
    </row>
    <row r="159" spans="1:10" x14ac:dyDescent="0.25">
      <c r="A159" s="28" t="s">
        <v>43</v>
      </c>
      <c r="B159" s="1" t="s">
        <v>28</v>
      </c>
      <c r="C159" s="1" t="s">
        <v>11</v>
      </c>
      <c r="D159" s="1"/>
      <c r="E159" s="2">
        <v>390</v>
      </c>
      <c r="F159" s="2">
        <v>43</v>
      </c>
      <c r="G159" s="2">
        <v>0</v>
      </c>
      <c r="H159" s="2">
        <v>19</v>
      </c>
      <c r="I159" s="2">
        <v>17</v>
      </c>
      <c r="J159" s="1">
        <v>0</v>
      </c>
    </row>
    <row r="160" spans="1:10" x14ac:dyDescent="0.25">
      <c r="A160" s="28" t="s">
        <v>43</v>
      </c>
      <c r="B160" s="1" t="s">
        <v>28</v>
      </c>
      <c r="C160" s="1" t="s">
        <v>10</v>
      </c>
      <c r="D160" s="1"/>
      <c r="E160" s="2">
        <v>250</v>
      </c>
      <c r="F160" s="2">
        <v>17</v>
      </c>
      <c r="G160" s="2">
        <v>1</v>
      </c>
      <c r="H160" s="2">
        <v>6</v>
      </c>
      <c r="I160" s="2">
        <v>7</v>
      </c>
      <c r="J160" s="1">
        <v>0</v>
      </c>
    </row>
    <row r="161" spans="1:10" x14ac:dyDescent="0.25">
      <c r="A161" s="28" t="s">
        <v>43</v>
      </c>
      <c r="B161" s="1" t="s">
        <v>16</v>
      </c>
      <c r="C161" s="1" t="s">
        <v>9</v>
      </c>
      <c r="D161" s="1"/>
      <c r="E161" s="2">
        <v>300</v>
      </c>
      <c r="F161" s="2">
        <v>55</v>
      </c>
      <c r="G161" s="2">
        <v>3</v>
      </c>
      <c r="H161" s="2">
        <v>9</v>
      </c>
      <c r="I161" s="2">
        <v>21</v>
      </c>
      <c r="J161" s="1">
        <v>0</v>
      </c>
    </row>
    <row r="162" spans="1:10" x14ac:dyDescent="0.25">
      <c r="A162" s="28" t="s">
        <v>43</v>
      </c>
      <c r="B162" s="1" t="s">
        <v>16</v>
      </c>
      <c r="C162" s="1" t="s">
        <v>11</v>
      </c>
      <c r="D162" s="1"/>
      <c r="E162" s="2">
        <v>250</v>
      </c>
      <c r="F162" s="2">
        <v>22</v>
      </c>
      <c r="G162" s="2">
        <v>2</v>
      </c>
      <c r="H162" s="2">
        <v>8</v>
      </c>
      <c r="I162" s="2">
        <v>9</v>
      </c>
      <c r="J162" s="1">
        <v>0</v>
      </c>
    </row>
    <row r="163" spans="1:10" x14ac:dyDescent="0.25">
      <c r="A163" s="28" t="s">
        <v>43</v>
      </c>
      <c r="B163" s="1" t="s">
        <v>16</v>
      </c>
      <c r="C163" s="1" t="s">
        <v>10</v>
      </c>
      <c r="D163" s="1"/>
      <c r="E163" s="2">
        <v>310</v>
      </c>
      <c r="F163" s="2">
        <v>26</v>
      </c>
      <c r="G163" s="2">
        <v>2</v>
      </c>
      <c r="H163" s="2">
        <v>4</v>
      </c>
      <c r="I163" s="2">
        <v>6</v>
      </c>
      <c r="J163" s="1">
        <v>0</v>
      </c>
    </row>
    <row r="164" spans="1:10" x14ac:dyDescent="0.25">
      <c r="A164" s="28" t="s">
        <v>43</v>
      </c>
      <c r="B164" s="1" t="s">
        <v>15</v>
      </c>
      <c r="C164" s="1" t="s">
        <v>10</v>
      </c>
      <c r="D164" s="1"/>
      <c r="E164" s="2">
        <v>250</v>
      </c>
      <c r="F164" s="2">
        <v>25</v>
      </c>
      <c r="G164" s="2">
        <v>1</v>
      </c>
      <c r="H164" s="2">
        <v>2</v>
      </c>
      <c r="I164" s="2">
        <v>4</v>
      </c>
      <c r="J164" s="1">
        <v>0</v>
      </c>
    </row>
    <row r="165" spans="1:10" x14ac:dyDescent="0.25">
      <c r="A165" s="28" t="s">
        <v>43</v>
      </c>
      <c r="B165" s="1" t="s">
        <v>15</v>
      </c>
      <c r="C165" s="1" t="s">
        <v>9</v>
      </c>
      <c r="D165" s="1"/>
      <c r="E165" s="2">
        <v>250</v>
      </c>
      <c r="F165" s="2">
        <v>33</v>
      </c>
      <c r="G165" s="2">
        <v>1</v>
      </c>
      <c r="H165" s="2">
        <v>1</v>
      </c>
      <c r="I165" s="2">
        <v>5</v>
      </c>
      <c r="J165" s="1">
        <v>0</v>
      </c>
    </row>
    <row r="166" spans="1:10" x14ac:dyDescent="0.25">
      <c r="A166" s="28" t="s">
        <v>43</v>
      </c>
      <c r="B166" s="1" t="s">
        <v>15</v>
      </c>
      <c r="C166" s="1" t="s">
        <v>11</v>
      </c>
      <c r="D166" s="1"/>
      <c r="E166" s="2">
        <v>450</v>
      </c>
      <c r="F166" s="2">
        <v>29</v>
      </c>
      <c r="G166" s="2">
        <v>0</v>
      </c>
      <c r="H166" s="2">
        <v>4</v>
      </c>
      <c r="I166" s="2">
        <v>6</v>
      </c>
      <c r="J166" s="1">
        <v>0</v>
      </c>
    </row>
    <row r="167" spans="1:10" x14ac:dyDescent="0.25">
      <c r="A167" s="28" t="s">
        <v>44</v>
      </c>
      <c r="B167" s="1" t="s">
        <v>21</v>
      </c>
      <c r="C167" s="1" t="s">
        <v>9</v>
      </c>
      <c r="D167" s="1"/>
      <c r="E167" s="2">
        <v>290</v>
      </c>
      <c r="F167" s="2">
        <v>50</v>
      </c>
      <c r="G167" s="2">
        <v>5</v>
      </c>
      <c r="H167" s="2">
        <v>12</v>
      </c>
      <c r="I167" s="2">
        <v>45</v>
      </c>
      <c r="J167" s="1">
        <v>0</v>
      </c>
    </row>
    <row r="168" spans="1:10" x14ac:dyDescent="0.25">
      <c r="A168" s="28" t="s">
        <v>44</v>
      </c>
      <c r="B168" s="1" t="s">
        <v>20</v>
      </c>
      <c r="C168" s="1" t="s">
        <v>10</v>
      </c>
      <c r="D168" s="1"/>
      <c r="E168" s="2">
        <v>350</v>
      </c>
      <c r="F168" s="2">
        <v>24</v>
      </c>
      <c r="G168" s="2">
        <v>1</v>
      </c>
      <c r="H168" s="2">
        <v>7</v>
      </c>
      <c r="I168" s="2">
        <v>18</v>
      </c>
      <c r="J168" s="1">
        <v>0</v>
      </c>
    </row>
    <row r="169" spans="1:10" x14ac:dyDescent="0.25">
      <c r="A169" s="28" t="s">
        <v>44</v>
      </c>
      <c r="B169" s="1" t="s">
        <v>20</v>
      </c>
      <c r="C169" s="1" t="s">
        <v>11</v>
      </c>
      <c r="D169" s="1"/>
      <c r="E169" s="2">
        <v>450</v>
      </c>
      <c r="F169" s="2">
        <v>39</v>
      </c>
      <c r="G169" s="2">
        <v>2</v>
      </c>
      <c r="H169" s="2">
        <v>5</v>
      </c>
      <c r="I169" s="2">
        <v>11</v>
      </c>
      <c r="J169" s="1">
        <v>0</v>
      </c>
    </row>
    <row r="170" spans="1:10" x14ac:dyDescent="0.25">
      <c r="A170" s="28" t="s">
        <v>44</v>
      </c>
      <c r="B170" s="1" t="s">
        <v>20</v>
      </c>
      <c r="C170" s="1" t="s">
        <v>9</v>
      </c>
      <c r="D170" s="1"/>
      <c r="E170" s="2">
        <v>260</v>
      </c>
      <c r="F170" s="2">
        <v>52</v>
      </c>
      <c r="G170" s="2">
        <v>4</v>
      </c>
      <c r="H170" s="2">
        <v>8</v>
      </c>
      <c r="I170" s="2">
        <v>23</v>
      </c>
      <c r="J170" s="1">
        <v>0</v>
      </c>
    </row>
    <row r="171" spans="1:10" x14ac:dyDescent="0.25">
      <c r="A171" s="28" t="s">
        <v>44</v>
      </c>
      <c r="B171" s="1" t="s">
        <v>21</v>
      </c>
      <c r="C171" s="1" t="s">
        <v>11</v>
      </c>
      <c r="D171" s="1"/>
      <c r="E171" s="2">
        <v>430</v>
      </c>
      <c r="F171" s="2">
        <v>37</v>
      </c>
      <c r="G171" s="2">
        <v>0</v>
      </c>
      <c r="H171" s="2">
        <v>5</v>
      </c>
      <c r="I171" s="2">
        <v>4</v>
      </c>
      <c r="J171" s="1">
        <v>0</v>
      </c>
    </row>
    <row r="172" spans="1:10" x14ac:dyDescent="0.25">
      <c r="A172" s="28" t="s">
        <v>44</v>
      </c>
      <c r="B172" s="1" t="s">
        <v>21</v>
      </c>
      <c r="C172" s="1" t="s">
        <v>10</v>
      </c>
      <c r="D172" s="1"/>
      <c r="E172" s="2">
        <v>280</v>
      </c>
      <c r="F172" s="2">
        <v>30</v>
      </c>
      <c r="G172" s="2">
        <v>1</v>
      </c>
      <c r="H172" s="2">
        <v>8</v>
      </c>
      <c r="I172" s="2">
        <v>7</v>
      </c>
      <c r="J172" s="1">
        <v>0</v>
      </c>
    </row>
    <row r="173" spans="1:10" x14ac:dyDescent="0.25">
      <c r="A173" s="28" t="s">
        <v>44</v>
      </c>
      <c r="B173" s="1" t="s">
        <v>19</v>
      </c>
      <c r="C173" s="1" t="s">
        <v>11</v>
      </c>
      <c r="D173" s="1"/>
      <c r="E173" s="2">
        <v>380</v>
      </c>
      <c r="F173" s="2">
        <v>23</v>
      </c>
      <c r="G173" s="2">
        <v>0</v>
      </c>
      <c r="H173" s="2">
        <v>2</v>
      </c>
      <c r="I173" s="2">
        <v>3</v>
      </c>
      <c r="J173" s="1">
        <v>0</v>
      </c>
    </row>
    <row r="174" spans="1:10" x14ac:dyDescent="0.25">
      <c r="A174" s="28" t="s">
        <v>44</v>
      </c>
      <c r="B174" s="1" t="s">
        <v>19</v>
      </c>
      <c r="C174" s="1" t="s">
        <v>10</v>
      </c>
      <c r="D174" s="1"/>
      <c r="E174" s="2">
        <v>300</v>
      </c>
      <c r="F174" s="2">
        <v>53</v>
      </c>
      <c r="G174" s="2">
        <v>4</v>
      </c>
      <c r="H174" s="2">
        <v>11</v>
      </c>
      <c r="I174" s="2">
        <v>6</v>
      </c>
      <c r="J174" s="1">
        <v>0</v>
      </c>
    </row>
    <row r="175" spans="1:10" x14ac:dyDescent="0.25">
      <c r="A175" s="28" t="s">
        <v>44</v>
      </c>
      <c r="B175" s="1" t="s">
        <v>19</v>
      </c>
      <c r="C175" s="1" t="s">
        <v>9</v>
      </c>
      <c r="D175" s="1"/>
      <c r="E175" s="2">
        <v>260</v>
      </c>
      <c r="F175" s="2">
        <v>32</v>
      </c>
      <c r="G175" s="2">
        <v>1</v>
      </c>
      <c r="H175" s="2">
        <v>14</v>
      </c>
      <c r="I175" s="2">
        <v>27</v>
      </c>
      <c r="J175" s="1">
        <v>0</v>
      </c>
    </row>
    <row r="176" spans="1:10" x14ac:dyDescent="0.25">
      <c r="A176" s="28" t="s">
        <v>45</v>
      </c>
      <c r="B176" s="1" t="s">
        <v>27</v>
      </c>
      <c r="C176" s="1" t="s">
        <v>11</v>
      </c>
      <c r="D176" s="1"/>
      <c r="E176" s="2">
        <v>350</v>
      </c>
      <c r="F176" s="2">
        <v>50</v>
      </c>
      <c r="G176" s="2">
        <v>1</v>
      </c>
      <c r="H176" s="2">
        <v>5</v>
      </c>
      <c r="I176" s="2">
        <v>9</v>
      </c>
      <c r="J176" s="1">
        <v>0</v>
      </c>
    </row>
    <row r="177" spans="1:10" x14ac:dyDescent="0.25">
      <c r="A177" s="28" t="s">
        <v>45</v>
      </c>
      <c r="B177" s="1" t="s">
        <v>27</v>
      </c>
      <c r="C177" s="1" t="s">
        <v>9</v>
      </c>
      <c r="D177" s="1"/>
      <c r="E177" s="2">
        <v>330</v>
      </c>
      <c r="F177" s="2">
        <v>55</v>
      </c>
      <c r="G177" s="2">
        <v>5</v>
      </c>
      <c r="H177" s="2">
        <v>6</v>
      </c>
      <c r="I177" s="2">
        <v>9</v>
      </c>
      <c r="J177" s="1">
        <v>0</v>
      </c>
    </row>
    <row r="178" spans="1:10" x14ac:dyDescent="0.25">
      <c r="A178" s="28" t="s">
        <v>45</v>
      </c>
      <c r="B178" s="1" t="s">
        <v>27</v>
      </c>
      <c r="C178" s="1" t="s">
        <v>10</v>
      </c>
      <c r="D178" s="1"/>
      <c r="E178" s="2">
        <v>260</v>
      </c>
      <c r="F178" s="2">
        <v>37</v>
      </c>
      <c r="G178" s="2">
        <v>5</v>
      </c>
      <c r="H178" s="2">
        <v>5</v>
      </c>
      <c r="I178" s="2">
        <v>9</v>
      </c>
      <c r="J178" s="1">
        <v>0</v>
      </c>
    </row>
    <row r="179" spans="1:10" x14ac:dyDescent="0.25">
      <c r="A179" s="28" t="s">
        <v>45</v>
      </c>
      <c r="B179" s="1" t="s">
        <v>28</v>
      </c>
      <c r="C179" s="1" t="s">
        <v>9</v>
      </c>
      <c r="D179" s="1"/>
      <c r="E179" s="2">
        <v>230</v>
      </c>
      <c r="F179" s="2">
        <v>14</v>
      </c>
      <c r="G179" s="2">
        <v>0</v>
      </c>
      <c r="H179" s="2">
        <v>6</v>
      </c>
      <c r="I179" s="2">
        <v>4</v>
      </c>
      <c r="J179" s="1">
        <v>0</v>
      </c>
    </row>
    <row r="180" spans="1:10" x14ac:dyDescent="0.25">
      <c r="A180" s="28" t="s">
        <v>45</v>
      </c>
      <c r="B180" s="1" t="s">
        <v>28</v>
      </c>
      <c r="C180" s="1" t="s">
        <v>11</v>
      </c>
      <c r="D180" s="1"/>
      <c r="E180" s="2">
        <v>380</v>
      </c>
      <c r="F180" s="2">
        <v>48</v>
      </c>
      <c r="G180" s="2">
        <v>2</v>
      </c>
      <c r="H180" s="2">
        <v>14</v>
      </c>
      <c r="I180" s="2">
        <v>13</v>
      </c>
      <c r="J180" s="1">
        <v>0</v>
      </c>
    </row>
    <row r="181" spans="1:10" x14ac:dyDescent="0.25">
      <c r="A181" s="28" t="s">
        <v>45</v>
      </c>
      <c r="B181" s="1" t="s">
        <v>28</v>
      </c>
      <c r="C181" s="1" t="s">
        <v>10</v>
      </c>
      <c r="D181" s="1"/>
      <c r="E181" s="2">
        <v>210</v>
      </c>
      <c r="F181" s="2">
        <v>15</v>
      </c>
      <c r="G181" s="2">
        <v>4</v>
      </c>
      <c r="H181" s="2">
        <v>7</v>
      </c>
      <c r="I181" s="2">
        <v>3</v>
      </c>
      <c r="J181" s="1">
        <v>0</v>
      </c>
    </row>
    <row r="182" spans="1:10" x14ac:dyDescent="0.25">
      <c r="A182" s="28" t="s">
        <v>46</v>
      </c>
      <c r="B182" s="1" t="s">
        <v>30</v>
      </c>
      <c r="C182" s="1" t="s">
        <v>9</v>
      </c>
      <c r="D182" s="1"/>
      <c r="E182" s="2">
        <v>125</v>
      </c>
      <c r="F182" s="2">
        <v>22</v>
      </c>
      <c r="G182" s="2">
        <v>8</v>
      </c>
      <c r="H182" s="2">
        <v>1</v>
      </c>
      <c r="I182" s="2">
        <v>0</v>
      </c>
      <c r="J182" s="1">
        <v>0</v>
      </c>
    </row>
    <row r="183" spans="1:10" x14ac:dyDescent="0.25">
      <c r="A183" s="28" t="s">
        <v>46</v>
      </c>
      <c r="B183" s="1" t="s">
        <v>12</v>
      </c>
      <c r="C183" s="1" t="s">
        <v>10</v>
      </c>
      <c r="D183" s="1"/>
      <c r="E183" s="2">
        <v>185</v>
      </c>
      <c r="F183" s="2">
        <v>35</v>
      </c>
      <c r="G183" s="2">
        <v>10</v>
      </c>
      <c r="H183" s="2">
        <v>23</v>
      </c>
      <c r="I183" s="2">
        <v>46</v>
      </c>
      <c r="J183" s="1">
        <v>4</v>
      </c>
    </row>
    <row r="184" spans="1:10" x14ac:dyDescent="0.25">
      <c r="A184" s="28" t="s">
        <v>46</v>
      </c>
      <c r="B184" s="1" t="s">
        <v>12</v>
      </c>
      <c r="C184" s="1" t="s">
        <v>9</v>
      </c>
      <c r="D184" s="1"/>
      <c r="E184" s="2">
        <v>205</v>
      </c>
      <c r="F184" s="2">
        <v>31</v>
      </c>
      <c r="G184" s="2">
        <v>5</v>
      </c>
      <c r="H184" s="2">
        <v>31</v>
      </c>
      <c r="I184" s="2">
        <v>61</v>
      </c>
      <c r="J184" s="1">
        <v>9</v>
      </c>
    </row>
    <row r="185" spans="1:10" x14ac:dyDescent="0.25">
      <c r="A185" s="28" t="s">
        <v>46</v>
      </c>
      <c r="B185" s="1" t="s">
        <v>12</v>
      </c>
      <c r="C185" s="1" t="s">
        <v>11</v>
      </c>
      <c r="D185" s="1"/>
      <c r="E185" s="2">
        <v>165</v>
      </c>
      <c r="F185" s="2">
        <v>16</v>
      </c>
      <c r="G185" s="2">
        <v>5</v>
      </c>
      <c r="H185" s="2">
        <v>20</v>
      </c>
      <c r="I185" s="2">
        <v>36</v>
      </c>
      <c r="J185" s="1">
        <v>5</v>
      </c>
    </row>
    <row r="186" spans="1:10" x14ac:dyDescent="0.25">
      <c r="A186" s="28" t="s">
        <v>46</v>
      </c>
      <c r="B186" s="1" t="s">
        <v>23</v>
      </c>
      <c r="C186" s="1" t="s">
        <v>10</v>
      </c>
      <c r="D186" s="1"/>
      <c r="E186" s="2">
        <v>135</v>
      </c>
      <c r="F186" s="2">
        <v>21</v>
      </c>
      <c r="G186" s="2">
        <v>0</v>
      </c>
      <c r="H186" s="2">
        <v>8</v>
      </c>
      <c r="I186" s="2">
        <v>7</v>
      </c>
      <c r="J186" s="1">
        <v>0</v>
      </c>
    </row>
    <row r="187" spans="1:10" x14ac:dyDescent="0.25">
      <c r="A187" s="28" t="s">
        <v>46</v>
      </c>
      <c r="B187" s="1" t="s">
        <v>23</v>
      </c>
      <c r="C187" s="1" t="s">
        <v>10</v>
      </c>
      <c r="D187" s="1"/>
      <c r="E187" s="2">
        <v>138</v>
      </c>
      <c r="F187" s="2">
        <v>27</v>
      </c>
      <c r="G187" s="2">
        <v>3</v>
      </c>
      <c r="H187" s="2">
        <v>4</v>
      </c>
      <c r="I187" s="2">
        <v>0</v>
      </c>
      <c r="J187" s="1">
        <v>0</v>
      </c>
    </row>
    <row r="188" spans="1:10" x14ac:dyDescent="0.25">
      <c r="A188" s="28" t="s">
        <v>46</v>
      </c>
      <c r="B188" s="1" t="s">
        <v>17</v>
      </c>
      <c r="C188" s="1" t="s">
        <v>9</v>
      </c>
      <c r="D188" s="1"/>
      <c r="E188" s="2">
        <v>59</v>
      </c>
      <c r="F188" s="2">
        <v>16</v>
      </c>
      <c r="G188" s="2">
        <v>3</v>
      </c>
      <c r="H188" s="2">
        <v>0</v>
      </c>
      <c r="I188" s="2">
        <v>1</v>
      </c>
      <c r="J188" s="1">
        <v>0</v>
      </c>
    </row>
    <row r="189" spans="1:10" x14ac:dyDescent="0.25">
      <c r="A189" s="28" t="s">
        <v>46</v>
      </c>
      <c r="B189" s="1" t="s">
        <v>17</v>
      </c>
      <c r="C189" s="1" t="s">
        <v>10</v>
      </c>
      <c r="D189" s="1"/>
      <c r="E189" s="2">
        <v>189</v>
      </c>
      <c r="F189" s="2">
        <v>46</v>
      </c>
      <c r="G189" s="2">
        <v>10</v>
      </c>
      <c r="H189" s="2">
        <v>8</v>
      </c>
      <c r="I189" s="2">
        <v>6</v>
      </c>
      <c r="J189" s="1">
        <v>4</v>
      </c>
    </row>
    <row r="190" spans="1:10" x14ac:dyDescent="0.25">
      <c r="A190" s="28" t="s">
        <v>46</v>
      </c>
      <c r="B190" s="1" t="s">
        <v>23</v>
      </c>
      <c r="C190" s="1" t="s">
        <v>10</v>
      </c>
      <c r="D190" s="1"/>
      <c r="E190" s="2">
        <v>119</v>
      </c>
      <c r="F190" s="2">
        <v>26</v>
      </c>
      <c r="G190" s="2">
        <v>0</v>
      </c>
      <c r="H190" s="2">
        <v>15</v>
      </c>
      <c r="I190" s="2">
        <v>25</v>
      </c>
      <c r="J190" s="1">
        <v>0</v>
      </c>
    </row>
    <row r="191" spans="1:10" x14ac:dyDescent="0.25">
      <c r="A191" s="28" t="s">
        <v>46</v>
      </c>
      <c r="B191" s="1" t="s">
        <v>17</v>
      </c>
      <c r="C191" s="1" t="s">
        <v>10</v>
      </c>
      <c r="D191" s="1"/>
      <c r="E191" s="2">
        <v>165</v>
      </c>
      <c r="F191" s="2">
        <v>39</v>
      </c>
      <c r="G191" s="2">
        <v>10</v>
      </c>
      <c r="H191" s="2">
        <v>6</v>
      </c>
      <c r="I191" s="2">
        <v>3</v>
      </c>
      <c r="J191" s="1">
        <v>2</v>
      </c>
    </row>
    <row r="192" spans="1:10" x14ac:dyDescent="0.25">
      <c r="A192" s="28" t="s">
        <v>46</v>
      </c>
      <c r="B192" s="1" t="s">
        <v>30</v>
      </c>
      <c r="C192" s="1" t="s">
        <v>11</v>
      </c>
      <c r="D192" s="1"/>
      <c r="E192" s="2">
        <v>164</v>
      </c>
      <c r="F192" s="2">
        <v>33</v>
      </c>
      <c r="G192" s="2">
        <v>24</v>
      </c>
      <c r="H192" s="2">
        <v>22</v>
      </c>
      <c r="I192" s="2">
        <v>4</v>
      </c>
      <c r="J192" s="1">
        <v>4</v>
      </c>
    </row>
    <row r="193" spans="1:10" x14ac:dyDescent="0.25">
      <c r="A193" s="28" t="s">
        <v>46</v>
      </c>
      <c r="B193" s="1" t="s">
        <v>30</v>
      </c>
      <c r="C193" s="1" t="s">
        <v>10</v>
      </c>
      <c r="D193" s="1"/>
      <c r="E193" s="2">
        <v>279</v>
      </c>
      <c r="F193" s="2">
        <v>65</v>
      </c>
      <c r="G193" s="2">
        <v>16</v>
      </c>
      <c r="H193" s="2">
        <v>17</v>
      </c>
      <c r="I193" s="2">
        <v>38</v>
      </c>
      <c r="J193" s="1">
        <v>9</v>
      </c>
    </row>
    <row r="194" spans="1:10" x14ac:dyDescent="0.25">
      <c r="A194" s="28" t="s">
        <v>47</v>
      </c>
      <c r="B194" s="1" t="s">
        <v>28</v>
      </c>
      <c r="C194" s="1" t="s">
        <v>10</v>
      </c>
      <c r="D194" s="1"/>
      <c r="E194" s="2">
        <v>179</v>
      </c>
      <c r="F194" s="2">
        <v>28</v>
      </c>
      <c r="G194" s="2">
        <v>0</v>
      </c>
      <c r="H194" s="2">
        <v>5</v>
      </c>
      <c r="I194" s="2">
        <v>1</v>
      </c>
      <c r="J194" s="1">
        <v>2</v>
      </c>
    </row>
    <row r="195" spans="1:10" x14ac:dyDescent="0.25">
      <c r="A195" s="28" t="s">
        <v>47</v>
      </c>
      <c r="B195" s="1" t="s">
        <v>28</v>
      </c>
      <c r="C195" s="1" t="s">
        <v>11</v>
      </c>
      <c r="D195" s="1"/>
      <c r="E195" s="2">
        <v>151</v>
      </c>
      <c r="F195" s="2">
        <v>18</v>
      </c>
      <c r="G195" s="2">
        <v>7</v>
      </c>
      <c r="H195" s="2">
        <v>20</v>
      </c>
      <c r="I195" s="2">
        <v>5</v>
      </c>
      <c r="J195" s="1">
        <v>3</v>
      </c>
    </row>
    <row r="196" spans="1:10" x14ac:dyDescent="0.25">
      <c r="A196" s="28" t="s">
        <v>47</v>
      </c>
      <c r="B196" s="1" t="s">
        <v>28</v>
      </c>
      <c r="C196" s="1" t="s">
        <v>10</v>
      </c>
      <c r="D196" s="1"/>
      <c r="E196" s="2">
        <v>78</v>
      </c>
      <c r="F196" s="2">
        <v>18</v>
      </c>
      <c r="G196" s="2">
        <v>5</v>
      </c>
      <c r="H196" s="2">
        <v>2</v>
      </c>
      <c r="I196" s="2">
        <v>1</v>
      </c>
      <c r="J196" s="1">
        <v>0</v>
      </c>
    </row>
    <row r="197" spans="1:10" x14ac:dyDescent="0.25">
      <c r="A197" s="28" t="s">
        <v>48</v>
      </c>
      <c r="B197" s="1" t="s">
        <v>27</v>
      </c>
      <c r="C197" s="1" t="s">
        <v>9</v>
      </c>
      <c r="D197" s="1"/>
      <c r="E197" s="2">
        <v>184</v>
      </c>
      <c r="F197" s="2">
        <v>27</v>
      </c>
      <c r="G197" s="2">
        <v>5</v>
      </c>
      <c r="H197" s="2">
        <v>12</v>
      </c>
      <c r="I197" s="2">
        <v>16</v>
      </c>
      <c r="J197" s="1">
        <v>3</v>
      </c>
    </row>
    <row r="198" spans="1:10" x14ac:dyDescent="0.25">
      <c r="A198" s="28" t="s">
        <v>48</v>
      </c>
      <c r="B198" s="1" t="s">
        <v>27</v>
      </c>
      <c r="C198" s="1" t="s">
        <v>10</v>
      </c>
      <c r="D198" s="1"/>
      <c r="E198" s="2">
        <v>249</v>
      </c>
      <c r="F198" s="2">
        <v>76</v>
      </c>
      <c r="G198" s="2">
        <v>7</v>
      </c>
      <c r="H198" s="2">
        <v>7</v>
      </c>
      <c r="I198" s="2">
        <v>21</v>
      </c>
      <c r="J198" s="1">
        <v>0</v>
      </c>
    </row>
    <row r="199" spans="1:10" x14ac:dyDescent="0.25">
      <c r="A199" s="28" t="s">
        <v>48</v>
      </c>
      <c r="B199" s="1" t="s">
        <v>27</v>
      </c>
      <c r="C199" s="1" t="s">
        <v>10</v>
      </c>
      <c r="D199" s="1"/>
      <c r="E199" s="2">
        <v>229</v>
      </c>
      <c r="F199" s="2">
        <v>72</v>
      </c>
      <c r="G199" s="2">
        <v>14</v>
      </c>
      <c r="H199" s="2">
        <v>7</v>
      </c>
      <c r="I199" s="2">
        <v>21</v>
      </c>
      <c r="J199" s="1">
        <v>0</v>
      </c>
    </row>
    <row r="200" spans="1:10" x14ac:dyDescent="0.25">
      <c r="A200" s="28" t="s">
        <v>48</v>
      </c>
      <c r="B200" s="1" t="s">
        <v>27</v>
      </c>
      <c r="C200" s="1" t="s">
        <v>10</v>
      </c>
      <c r="D200" s="1"/>
      <c r="E200" s="2">
        <v>194</v>
      </c>
      <c r="F200" s="2">
        <v>36</v>
      </c>
      <c r="G200" s="2">
        <v>7</v>
      </c>
      <c r="H200" s="2">
        <v>7</v>
      </c>
      <c r="I200" s="2">
        <v>21</v>
      </c>
      <c r="J200" s="1">
        <v>0</v>
      </c>
    </row>
    <row r="201" spans="1:10" x14ac:dyDescent="0.25">
      <c r="A201" s="28" t="s">
        <v>49</v>
      </c>
      <c r="B201" s="1" t="s">
        <v>35</v>
      </c>
      <c r="C201" s="1" t="s">
        <v>10</v>
      </c>
      <c r="D201" s="1"/>
      <c r="E201" s="2">
        <v>153</v>
      </c>
      <c r="F201" s="2">
        <v>40</v>
      </c>
      <c r="G201" s="2">
        <v>4</v>
      </c>
      <c r="H201" s="2">
        <v>25</v>
      </c>
      <c r="I201" s="2">
        <v>30</v>
      </c>
      <c r="J201" s="1">
        <v>2</v>
      </c>
    </row>
    <row r="202" spans="1:10" x14ac:dyDescent="0.25">
      <c r="A202" s="28" t="s">
        <v>49</v>
      </c>
      <c r="B202" s="1" t="s">
        <v>35</v>
      </c>
      <c r="C202" s="1" t="s">
        <v>10</v>
      </c>
      <c r="D202" s="1"/>
      <c r="E202" s="2">
        <v>157</v>
      </c>
      <c r="F202" s="2">
        <v>24</v>
      </c>
      <c r="G202" s="2">
        <v>5</v>
      </c>
      <c r="H202" s="2">
        <v>36</v>
      </c>
      <c r="I202" s="2">
        <v>28</v>
      </c>
      <c r="J202" s="1">
        <v>10</v>
      </c>
    </row>
    <row r="203" spans="1:10" x14ac:dyDescent="0.25">
      <c r="A203" s="28" t="s">
        <v>49</v>
      </c>
      <c r="B203" s="1" t="s">
        <v>35</v>
      </c>
      <c r="C203" s="1" t="s">
        <v>10</v>
      </c>
      <c r="D203" s="1"/>
      <c r="E203" s="2">
        <v>167</v>
      </c>
      <c r="F203" s="2">
        <v>57</v>
      </c>
      <c r="G203" s="2">
        <v>4</v>
      </c>
      <c r="H203" s="2">
        <v>55</v>
      </c>
      <c r="I203" s="2">
        <v>37</v>
      </c>
      <c r="J203" s="1">
        <v>15</v>
      </c>
    </row>
    <row r="204" spans="1:10" x14ac:dyDescent="0.25">
      <c r="A204" s="28" t="s">
        <v>49</v>
      </c>
      <c r="B204" s="1" t="s">
        <v>34</v>
      </c>
      <c r="C204" s="1" t="s">
        <v>10</v>
      </c>
      <c r="D204" s="1"/>
      <c r="E204" s="2">
        <v>191</v>
      </c>
      <c r="F204" s="2">
        <v>32</v>
      </c>
      <c r="G204" s="2">
        <v>5</v>
      </c>
      <c r="H204" s="2">
        <v>5</v>
      </c>
      <c r="I204" s="2">
        <v>0</v>
      </c>
      <c r="J204" s="1">
        <v>0</v>
      </c>
    </row>
    <row r="205" spans="1:10" x14ac:dyDescent="0.25">
      <c r="A205" s="28" t="s">
        <v>49</v>
      </c>
      <c r="B205" s="1" t="s">
        <v>34</v>
      </c>
      <c r="C205" s="1" t="s">
        <v>11</v>
      </c>
      <c r="D205" s="1"/>
      <c r="E205" s="2">
        <v>93</v>
      </c>
      <c r="F205" s="2">
        <v>23</v>
      </c>
      <c r="G205" s="2">
        <v>7</v>
      </c>
      <c r="H205" s="2">
        <v>9</v>
      </c>
      <c r="I205" s="2">
        <v>15</v>
      </c>
      <c r="J205" s="1">
        <v>0</v>
      </c>
    </row>
    <row r="206" spans="1:10" x14ac:dyDescent="0.25">
      <c r="A206" s="28" t="s">
        <v>49</v>
      </c>
      <c r="B206" s="1" t="s">
        <v>34</v>
      </c>
      <c r="C206" s="1" t="s">
        <v>10</v>
      </c>
      <c r="D206" s="1"/>
      <c r="E206" s="2">
        <v>181</v>
      </c>
      <c r="F206" s="2">
        <v>45</v>
      </c>
      <c r="G206" s="2">
        <v>4</v>
      </c>
      <c r="H206" s="2">
        <v>3</v>
      </c>
      <c r="I206" s="2">
        <v>5</v>
      </c>
      <c r="J206" s="1">
        <v>0</v>
      </c>
    </row>
    <row r="207" spans="1:10" x14ac:dyDescent="0.25">
      <c r="A207" s="28" t="s">
        <v>49</v>
      </c>
      <c r="B207" s="1" t="s">
        <v>19</v>
      </c>
      <c r="C207" s="1" t="s">
        <v>10</v>
      </c>
      <c r="D207" s="1"/>
      <c r="E207" s="2">
        <v>134</v>
      </c>
      <c r="F207" s="2">
        <v>23</v>
      </c>
      <c r="G207" s="2">
        <v>0</v>
      </c>
      <c r="H207" s="2">
        <v>13</v>
      </c>
      <c r="I207" s="2">
        <v>8</v>
      </c>
      <c r="J207" s="1">
        <v>0</v>
      </c>
    </row>
    <row r="208" spans="1:10" x14ac:dyDescent="0.25">
      <c r="A208" s="28" t="s">
        <v>49</v>
      </c>
      <c r="B208" s="1" t="s">
        <v>19</v>
      </c>
      <c r="C208" s="1" t="s">
        <v>9</v>
      </c>
      <c r="D208" s="1"/>
      <c r="E208" s="2">
        <v>130</v>
      </c>
      <c r="F208" s="2">
        <v>30</v>
      </c>
      <c r="G208" s="2">
        <v>2</v>
      </c>
      <c r="H208" s="2">
        <v>13</v>
      </c>
      <c r="I208" s="2">
        <v>6</v>
      </c>
      <c r="J208" s="1">
        <v>0</v>
      </c>
    </row>
    <row r="209" spans="1:10" x14ac:dyDescent="0.25">
      <c r="A209" s="28" t="s">
        <v>49</v>
      </c>
      <c r="B209" s="1" t="s">
        <v>19</v>
      </c>
      <c r="C209" s="1" t="s">
        <v>10</v>
      </c>
      <c r="D209" s="1"/>
      <c r="E209" s="2">
        <v>192</v>
      </c>
      <c r="F209" s="2">
        <v>30</v>
      </c>
      <c r="G209" s="2">
        <v>4</v>
      </c>
      <c r="H209" s="2">
        <v>18</v>
      </c>
      <c r="I209" s="2">
        <v>34</v>
      </c>
      <c r="J209" s="1">
        <v>0</v>
      </c>
    </row>
    <row r="210" spans="1:10" x14ac:dyDescent="0.25">
      <c r="A210" s="28" t="s">
        <v>50</v>
      </c>
      <c r="B210" s="1" t="s">
        <v>41</v>
      </c>
      <c r="C210" s="1" t="s">
        <v>9</v>
      </c>
      <c r="D210" s="1"/>
      <c r="E210" s="2">
        <v>175</v>
      </c>
      <c r="F210" s="2">
        <v>27</v>
      </c>
      <c r="G210" s="2">
        <v>11</v>
      </c>
      <c r="H210" s="2">
        <v>2</v>
      </c>
      <c r="I210" s="2">
        <v>4</v>
      </c>
      <c r="J210" s="1">
        <v>0</v>
      </c>
    </row>
    <row r="211" spans="1:10" x14ac:dyDescent="0.25">
      <c r="A211" s="28" t="s">
        <v>50</v>
      </c>
      <c r="B211" s="1" t="s">
        <v>24</v>
      </c>
      <c r="C211" s="1" t="s">
        <v>10</v>
      </c>
      <c r="D211" s="1"/>
      <c r="E211" s="2">
        <v>89</v>
      </c>
      <c r="F211" s="2">
        <v>10</v>
      </c>
      <c r="G211" s="2">
        <v>3</v>
      </c>
      <c r="H211" s="2">
        <v>10</v>
      </c>
      <c r="I211" s="2">
        <v>21</v>
      </c>
      <c r="J211" s="1">
        <v>5</v>
      </c>
    </row>
    <row r="212" spans="1:10" x14ac:dyDescent="0.25">
      <c r="A212" s="28" t="s">
        <v>50</v>
      </c>
      <c r="B212" s="1" t="s">
        <v>20</v>
      </c>
      <c r="C212" s="1" t="s">
        <v>11</v>
      </c>
      <c r="D212" s="1"/>
      <c r="E212" s="2">
        <v>376</v>
      </c>
      <c r="F212" s="2">
        <v>43</v>
      </c>
      <c r="G212" s="2">
        <v>2</v>
      </c>
      <c r="H212" s="2">
        <v>25</v>
      </c>
      <c r="I212" s="2">
        <v>14</v>
      </c>
      <c r="J212" s="1">
        <v>2</v>
      </c>
    </row>
    <row r="213" spans="1:10" x14ac:dyDescent="0.25">
      <c r="A213" s="28" t="s">
        <v>50</v>
      </c>
      <c r="B213" s="1" t="s">
        <v>20</v>
      </c>
      <c r="C213" s="1" t="s">
        <v>10</v>
      </c>
      <c r="D213" s="1"/>
      <c r="E213" s="2">
        <v>192</v>
      </c>
      <c r="F213" s="2">
        <v>16</v>
      </c>
      <c r="G213" s="2">
        <v>4</v>
      </c>
      <c r="H213" s="2">
        <v>19</v>
      </c>
      <c r="I213" s="2">
        <v>8</v>
      </c>
      <c r="J213" s="1">
        <v>0</v>
      </c>
    </row>
    <row r="214" spans="1:10" x14ac:dyDescent="0.25">
      <c r="A214" s="28" t="s">
        <v>50</v>
      </c>
      <c r="B214" s="1" t="s">
        <v>20</v>
      </c>
      <c r="C214" s="1" t="s">
        <v>10</v>
      </c>
      <c r="D214" s="1"/>
      <c r="E214" s="2">
        <v>157</v>
      </c>
      <c r="F214" s="2">
        <v>18</v>
      </c>
      <c r="G214" s="2">
        <v>6</v>
      </c>
      <c r="H214" s="2">
        <v>3</v>
      </c>
      <c r="I214" s="2">
        <v>1</v>
      </c>
      <c r="J214" s="1">
        <v>0</v>
      </c>
    </row>
    <row r="215" spans="1:10" x14ac:dyDescent="0.25">
      <c r="A215" s="28" t="s">
        <v>50</v>
      </c>
      <c r="B215" s="1" t="s">
        <v>24</v>
      </c>
      <c r="C215" s="1" t="s">
        <v>10</v>
      </c>
      <c r="D215" s="1"/>
      <c r="E215" s="2">
        <v>115</v>
      </c>
      <c r="F215" s="2">
        <v>33</v>
      </c>
      <c r="G215" s="2">
        <v>3</v>
      </c>
      <c r="H215" s="2">
        <v>16</v>
      </c>
      <c r="I215" s="2">
        <v>24</v>
      </c>
      <c r="J215" s="1">
        <v>5</v>
      </c>
    </row>
    <row r="216" spans="1:10" x14ac:dyDescent="0.25">
      <c r="A216" s="28" t="s">
        <v>50</v>
      </c>
      <c r="B216" s="1" t="s">
        <v>24</v>
      </c>
      <c r="C216" s="1" t="s">
        <v>10</v>
      </c>
      <c r="D216" s="1"/>
      <c r="E216" s="2">
        <v>143</v>
      </c>
      <c r="F216" s="2">
        <v>99</v>
      </c>
      <c r="G216" s="2">
        <v>43</v>
      </c>
      <c r="H216" s="2">
        <v>10</v>
      </c>
      <c r="I216" s="2">
        <v>13</v>
      </c>
      <c r="J216" s="1">
        <v>4</v>
      </c>
    </row>
    <row r="217" spans="1:10" x14ac:dyDescent="0.25">
      <c r="A217" s="28" t="s">
        <v>50</v>
      </c>
      <c r="B217" s="1" t="s">
        <v>25</v>
      </c>
      <c r="C217" s="1" t="s">
        <v>11</v>
      </c>
      <c r="D217" s="1"/>
      <c r="E217" s="2">
        <v>126</v>
      </c>
      <c r="F217" s="2">
        <v>44</v>
      </c>
      <c r="G217" s="2">
        <v>3</v>
      </c>
      <c r="H217" s="2">
        <v>13</v>
      </c>
      <c r="I217" s="2">
        <v>8</v>
      </c>
      <c r="J217" s="1">
        <v>0</v>
      </c>
    </row>
    <row r="218" spans="1:10" x14ac:dyDescent="0.25">
      <c r="A218" s="28" t="s">
        <v>50</v>
      </c>
      <c r="B218" s="1" t="s">
        <v>25</v>
      </c>
      <c r="C218" s="1" t="s">
        <v>9</v>
      </c>
      <c r="D218" s="1"/>
      <c r="E218" s="2">
        <v>93</v>
      </c>
      <c r="F218" s="2">
        <v>11</v>
      </c>
      <c r="G218" s="2">
        <v>1</v>
      </c>
      <c r="H218" s="2">
        <v>4</v>
      </c>
      <c r="I218" s="2">
        <v>2</v>
      </c>
      <c r="J218" s="1">
        <v>0</v>
      </c>
    </row>
    <row r="219" spans="1:10" x14ac:dyDescent="0.25">
      <c r="A219" s="28" t="s">
        <v>50</v>
      </c>
      <c r="B219" s="1" t="s">
        <v>25</v>
      </c>
      <c r="C219" s="1" t="s">
        <v>10</v>
      </c>
      <c r="D219" s="1"/>
      <c r="E219" s="2">
        <v>83</v>
      </c>
      <c r="F219" s="2">
        <v>16</v>
      </c>
      <c r="G219" s="2">
        <v>2</v>
      </c>
      <c r="H219" s="2">
        <v>9</v>
      </c>
      <c r="I219" s="2">
        <v>2</v>
      </c>
      <c r="J219" s="1">
        <v>0</v>
      </c>
    </row>
    <row r="220" spans="1:10" x14ac:dyDescent="0.25">
      <c r="A220" s="28" t="s">
        <v>50</v>
      </c>
      <c r="B220" s="1" t="s">
        <v>41</v>
      </c>
      <c r="C220" s="1" t="s">
        <v>10</v>
      </c>
      <c r="D220" s="1"/>
      <c r="E220" s="2">
        <v>209</v>
      </c>
      <c r="F220" s="2">
        <v>23</v>
      </c>
      <c r="G220" s="2">
        <v>8</v>
      </c>
      <c r="H220" s="2">
        <v>14</v>
      </c>
      <c r="I220" s="2">
        <v>6</v>
      </c>
      <c r="J220" s="1">
        <v>0</v>
      </c>
    </row>
    <row r="221" spans="1:10" x14ac:dyDescent="0.25">
      <c r="A221" s="28" t="s">
        <v>50</v>
      </c>
      <c r="B221" s="1" t="s">
        <v>41</v>
      </c>
      <c r="C221" s="1" t="s">
        <v>11</v>
      </c>
      <c r="D221" s="1"/>
      <c r="E221" s="2">
        <v>257</v>
      </c>
      <c r="F221" s="2">
        <v>52</v>
      </c>
      <c r="G221" s="2">
        <v>6</v>
      </c>
      <c r="H221" s="2">
        <v>9</v>
      </c>
      <c r="I221" s="2">
        <v>12</v>
      </c>
      <c r="J221" s="1">
        <v>3</v>
      </c>
    </row>
    <row r="222" spans="1:10" x14ac:dyDescent="0.25">
      <c r="A222" s="28" t="s">
        <v>51</v>
      </c>
      <c r="B222" s="1" t="s">
        <v>15</v>
      </c>
      <c r="C222" s="1" t="s">
        <v>11</v>
      </c>
      <c r="D222" s="1"/>
      <c r="E222" s="2">
        <v>191</v>
      </c>
      <c r="F222" s="2">
        <v>37</v>
      </c>
      <c r="G222" s="2">
        <v>23</v>
      </c>
      <c r="H222" s="2">
        <v>10</v>
      </c>
      <c r="I222" s="2">
        <v>14</v>
      </c>
      <c r="J222" s="1">
        <v>4</v>
      </c>
    </row>
    <row r="223" spans="1:10" x14ac:dyDescent="0.25">
      <c r="A223" s="28" t="s">
        <v>51</v>
      </c>
      <c r="B223" s="1" t="s">
        <v>15</v>
      </c>
      <c r="C223" s="1" t="s">
        <v>10</v>
      </c>
      <c r="D223" s="1"/>
      <c r="E223" s="2">
        <v>195</v>
      </c>
      <c r="F223" s="2">
        <v>43</v>
      </c>
      <c r="G223" s="2">
        <v>8</v>
      </c>
      <c r="H223" s="2">
        <v>11</v>
      </c>
      <c r="I223" s="2">
        <v>9</v>
      </c>
      <c r="J223" s="1">
        <v>13</v>
      </c>
    </row>
    <row r="224" spans="1:10" x14ac:dyDescent="0.25">
      <c r="A224" s="28" t="s">
        <v>51</v>
      </c>
      <c r="B224" s="1" t="s">
        <v>15</v>
      </c>
      <c r="C224" s="1" t="s">
        <v>10</v>
      </c>
      <c r="D224" s="1"/>
      <c r="E224" s="2">
        <v>174</v>
      </c>
      <c r="F224" s="2">
        <v>44</v>
      </c>
      <c r="G224" s="2">
        <v>3</v>
      </c>
      <c r="H224" s="2">
        <v>11</v>
      </c>
      <c r="I224" s="2">
        <v>7</v>
      </c>
      <c r="J224" s="1">
        <v>3</v>
      </c>
    </row>
    <row r="225" spans="1:10" x14ac:dyDescent="0.25">
      <c r="A225" s="28" t="s">
        <v>51</v>
      </c>
      <c r="B225" s="1" t="s">
        <v>30</v>
      </c>
      <c r="C225" s="1" t="s">
        <v>10</v>
      </c>
      <c r="D225" s="1"/>
      <c r="E225" s="2">
        <v>199</v>
      </c>
      <c r="F225" s="2">
        <v>44</v>
      </c>
      <c r="G225" s="2">
        <v>4</v>
      </c>
      <c r="H225" s="2">
        <v>4</v>
      </c>
      <c r="I225" s="2">
        <v>7</v>
      </c>
      <c r="J225" s="1">
        <v>3</v>
      </c>
    </row>
    <row r="226" spans="1:10" x14ac:dyDescent="0.25">
      <c r="A226" s="28" t="s">
        <v>51</v>
      </c>
      <c r="B226" s="1" t="s">
        <v>30</v>
      </c>
      <c r="C226" s="1" t="s">
        <v>10</v>
      </c>
      <c r="D226" s="1"/>
      <c r="E226" s="2">
        <v>117</v>
      </c>
      <c r="F226" s="2">
        <v>19</v>
      </c>
      <c r="G226" s="2">
        <v>9</v>
      </c>
      <c r="H226" s="2">
        <v>4</v>
      </c>
      <c r="I226" s="2">
        <v>7</v>
      </c>
      <c r="J226" s="1">
        <v>4</v>
      </c>
    </row>
    <row r="227" spans="1:10" x14ac:dyDescent="0.25">
      <c r="A227" s="28" t="s">
        <v>51</v>
      </c>
      <c r="B227" s="1" t="s">
        <v>30</v>
      </c>
      <c r="C227" s="1" t="s">
        <v>9</v>
      </c>
      <c r="D227" s="1"/>
      <c r="E227" s="2">
        <v>99</v>
      </c>
      <c r="F227" s="2">
        <v>13</v>
      </c>
      <c r="G227" s="2">
        <v>0</v>
      </c>
      <c r="H227" s="2">
        <v>0</v>
      </c>
      <c r="I227" s="2">
        <v>0</v>
      </c>
      <c r="J227" s="1">
        <v>0</v>
      </c>
    </row>
    <row r="228" spans="1:10" x14ac:dyDescent="0.25">
      <c r="A228" s="28" t="s">
        <v>52</v>
      </c>
      <c r="B228" s="1" t="s">
        <v>23</v>
      </c>
      <c r="C228" s="1" t="s">
        <v>9</v>
      </c>
      <c r="D228" s="1"/>
      <c r="E228" s="2">
        <v>212</v>
      </c>
      <c r="F228" s="2">
        <v>56</v>
      </c>
      <c r="G228" s="2">
        <v>10</v>
      </c>
      <c r="H228" s="2">
        <v>43</v>
      </c>
      <c r="I228" s="2">
        <v>46</v>
      </c>
      <c r="J228" s="1">
        <v>10</v>
      </c>
    </row>
    <row r="229" spans="1:10" x14ac:dyDescent="0.25">
      <c r="A229" s="28" t="s">
        <v>52</v>
      </c>
      <c r="B229" s="1" t="s">
        <v>23</v>
      </c>
      <c r="C229" s="1" t="s">
        <v>10</v>
      </c>
      <c r="D229" s="1"/>
      <c r="E229" s="2">
        <v>150</v>
      </c>
      <c r="F229" s="2">
        <v>44</v>
      </c>
      <c r="G229" s="2">
        <v>8</v>
      </c>
      <c r="H229" s="2">
        <v>6</v>
      </c>
      <c r="I229" s="2">
        <v>11</v>
      </c>
      <c r="J229" s="1">
        <v>0</v>
      </c>
    </row>
    <row r="230" spans="1:10" x14ac:dyDescent="0.25">
      <c r="A230" s="28" t="s">
        <v>52</v>
      </c>
      <c r="B230" s="1" t="s">
        <v>23</v>
      </c>
      <c r="C230" s="1" t="s">
        <v>11</v>
      </c>
      <c r="D230" s="1"/>
      <c r="E230" s="2">
        <v>85</v>
      </c>
      <c r="F230" s="2">
        <v>10</v>
      </c>
      <c r="G230" s="2">
        <v>14</v>
      </c>
      <c r="H230" s="2">
        <v>2</v>
      </c>
      <c r="I230" s="2">
        <v>5</v>
      </c>
      <c r="J230" s="1">
        <v>0</v>
      </c>
    </row>
    <row r="231" spans="1:10" x14ac:dyDescent="0.25">
      <c r="A231" s="28" t="s">
        <v>52</v>
      </c>
      <c r="B231" s="1" t="s">
        <v>34</v>
      </c>
      <c r="C231" s="1" t="s">
        <v>10</v>
      </c>
      <c r="D231" s="1"/>
      <c r="E231" s="2">
        <v>67</v>
      </c>
      <c r="F231" s="2">
        <v>16</v>
      </c>
      <c r="G231" s="2">
        <v>-10</v>
      </c>
      <c r="H231" s="2">
        <v>10</v>
      </c>
      <c r="I231" s="2">
        <v>5</v>
      </c>
      <c r="J231" s="1">
        <v>0</v>
      </c>
    </row>
    <row r="232" spans="1:10" x14ac:dyDescent="0.25">
      <c r="A232" s="28" t="s">
        <v>52</v>
      </c>
      <c r="B232" s="1" t="s">
        <v>34</v>
      </c>
      <c r="C232" s="1" t="s">
        <v>11</v>
      </c>
      <c r="D232" s="1"/>
      <c r="E232" s="2">
        <v>95</v>
      </c>
      <c r="F232" s="2">
        <v>31</v>
      </c>
      <c r="G232" s="2">
        <v>7</v>
      </c>
      <c r="H232" s="2">
        <v>22</v>
      </c>
      <c r="I232" s="2">
        <v>8</v>
      </c>
      <c r="J232" s="1">
        <v>5</v>
      </c>
    </row>
    <row r="233" spans="1:10" x14ac:dyDescent="0.25">
      <c r="A233" s="28" t="s">
        <v>52</v>
      </c>
      <c r="B233" s="1" t="s">
        <v>34</v>
      </c>
      <c r="C233" s="1" t="s">
        <v>10</v>
      </c>
      <c r="D233" s="1"/>
      <c r="E233" s="2">
        <v>57</v>
      </c>
      <c r="F233" s="2">
        <v>22</v>
      </c>
      <c r="G233" s="2">
        <v>5</v>
      </c>
      <c r="H233" s="2">
        <v>15</v>
      </c>
      <c r="I233" s="2">
        <v>7</v>
      </c>
      <c r="J233" s="1">
        <v>0</v>
      </c>
    </row>
    <row r="234" spans="1:10" x14ac:dyDescent="0.25">
      <c r="A234" s="28" t="s">
        <v>53</v>
      </c>
      <c r="B234" s="1" t="s">
        <v>21</v>
      </c>
      <c r="C234" s="1" t="s">
        <v>9</v>
      </c>
      <c r="D234" s="1"/>
      <c r="E234" s="2">
        <v>182</v>
      </c>
      <c r="F234" s="2">
        <v>62</v>
      </c>
      <c r="G234" s="2">
        <v>9</v>
      </c>
      <c r="H234" s="2">
        <v>13</v>
      </c>
      <c r="I234" s="2">
        <v>64</v>
      </c>
      <c r="J234" s="1">
        <v>1</v>
      </c>
    </row>
    <row r="235" spans="1:10" x14ac:dyDescent="0.25">
      <c r="A235" s="28" t="s">
        <v>53</v>
      </c>
      <c r="B235" s="1" t="s">
        <v>25</v>
      </c>
      <c r="C235" s="1" t="s">
        <v>11</v>
      </c>
      <c r="D235" s="1"/>
      <c r="E235" s="2">
        <v>244</v>
      </c>
      <c r="F235" s="2">
        <v>31</v>
      </c>
      <c r="G235" s="2">
        <v>0</v>
      </c>
      <c r="H235" s="2">
        <v>14</v>
      </c>
      <c r="I235" s="2">
        <v>8</v>
      </c>
      <c r="J235" s="1">
        <v>0</v>
      </c>
    </row>
    <row r="236" spans="1:10" x14ac:dyDescent="0.25">
      <c r="A236" s="28" t="s">
        <v>53</v>
      </c>
      <c r="B236" s="1" t="s">
        <v>25</v>
      </c>
      <c r="C236" s="1" t="s">
        <v>9</v>
      </c>
      <c r="D236" s="1"/>
      <c r="E236" s="2">
        <v>257</v>
      </c>
      <c r="F236" s="2">
        <v>52</v>
      </c>
      <c r="G236" s="2">
        <v>6</v>
      </c>
      <c r="H236" s="2">
        <v>16</v>
      </c>
      <c r="I236" s="2">
        <v>22</v>
      </c>
      <c r="J236" s="1">
        <v>6</v>
      </c>
    </row>
    <row r="237" spans="1:10" x14ac:dyDescent="0.25">
      <c r="A237" s="28" t="s">
        <v>53</v>
      </c>
      <c r="B237" s="1" t="s">
        <v>25</v>
      </c>
      <c r="C237" s="1" t="s">
        <v>10</v>
      </c>
      <c r="D237" s="1"/>
      <c r="E237" s="2">
        <v>98</v>
      </c>
      <c r="F237" s="2">
        <v>26</v>
      </c>
      <c r="G237" s="2">
        <v>7</v>
      </c>
      <c r="H237" s="2">
        <v>11</v>
      </c>
      <c r="I237" s="2">
        <v>19</v>
      </c>
      <c r="J237" s="1">
        <v>0</v>
      </c>
    </row>
    <row r="238" spans="1:10" x14ac:dyDescent="0.25">
      <c r="A238" s="28" t="s">
        <v>53</v>
      </c>
      <c r="B238" s="1" t="s">
        <v>21</v>
      </c>
      <c r="C238" s="1" t="s">
        <v>10</v>
      </c>
      <c r="D238" s="1"/>
      <c r="E238" s="2">
        <v>273</v>
      </c>
      <c r="F238" s="2">
        <v>64</v>
      </c>
      <c r="G238" s="2">
        <v>16</v>
      </c>
      <c r="H238" s="2">
        <v>75</v>
      </c>
      <c r="I238" s="2">
        <v>12</v>
      </c>
      <c r="J238" s="1">
        <v>1</v>
      </c>
    </row>
    <row r="239" spans="1:10" x14ac:dyDescent="0.25">
      <c r="A239" s="28" t="s">
        <v>53</v>
      </c>
      <c r="B239" s="1" t="s">
        <v>21</v>
      </c>
      <c r="C239" s="1" t="s">
        <v>11</v>
      </c>
      <c r="D239" s="1"/>
      <c r="E239" s="2">
        <v>130</v>
      </c>
      <c r="F239" s="2">
        <v>24</v>
      </c>
      <c r="G239" s="2">
        <v>1</v>
      </c>
      <c r="H239" s="2">
        <v>6</v>
      </c>
      <c r="I239" s="2">
        <v>12</v>
      </c>
      <c r="J239" s="1">
        <v>0</v>
      </c>
    </row>
    <row r="240" spans="1:10" x14ac:dyDescent="0.25">
      <c r="A240" s="28" t="s">
        <v>53</v>
      </c>
      <c r="B240" s="1" t="s">
        <v>29</v>
      </c>
      <c r="C240" s="1" t="s">
        <v>10</v>
      </c>
      <c r="D240" s="1"/>
      <c r="E240" s="2">
        <v>239</v>
      </c>
      <c r="F240" s="2">
        <v>78</v>
      </c>
      <c r="G240" s="2">
        <v>3</v>
      </c>
      <c r="H240" s="2">
        <v>14</v>
      </c>
      <c r="I240" s="2">
        <v>45</v>
      </c>
      <c r="J240" s="1">
        <v>0</v>
      </c>
    </row>
    <row r="241" spans="1:10" x14ac:dyDescent="0.25">
      <c r="A241" s="28" t="s">
        <v>53</v>
      </c>
      <c r="B241" s="1" t="s">
        <v>29</v>
      </c>
      <c r="C241" s="1" t="s">
        <v>10</v>
      </c>
      <c r="D241" s="1"/>
      <c r="E241" s="2">
        <v>193</v>
      </c>
      <c r="F241" s="2">
        <v>28</v>
      </c>
      <c r="G241" s="2">
        <v>9</v>
      </c>
      <c r="H241" s="2">
        <v>7</v>
      </c>
      <c r="I241" s="2">
        <v>12</v>
      </c>
      <c r="J241" s="1">
        <v>0</v>
      </c>
    </row>
    <row r="242" spans="1:10" x14ac:dyDescent="0.25">
      <c r="A242" s="28" t="s">
        <v>53</v>
      </c>
      <c r="B242" s="1" t="s">
        <v>29</v>
      </c>
      <c r="C242" s="1" t="s">
        <v>10</v>
      </c>
      <c r="D242" s="1"/>
      <c r="E242" s="2">
        <v>205</v>
      </c>
      <c r="F242" s="2">
        <v>39</v>
      </c>
      <c r="G242" s="2">
        <v>6</v>
      </c>
      <c r="H242" s="2">
        <v>47</v>
      </c>
      <c r="I242" s="2">
        <v>72</v>
      </c>
      <c r="J242" s="1">
        <v>8</v>
      </c>
    </row>
    <row r="243" spans="1:10" x14ac:dyDescent="0.25">
      <c r="A243" s="28" t="s">
        <v>53</v>
      </c>
      <c r="B243" s="1" t="s">
        <v>13</v>
      </c>
      <c r="C243" s="1" t="s">
        <v>11</v>
      </c>
      <c r="D243" s="1"/>
      <c r="E243" s="2">
        <v>105</v>
      </c>
      <c r="F243" s="2">
        <v>14</v>
      </c>
      <c r="G243" s="2">
        <v>7</v>
      </c>
      <c r="H243" s="2">
        <v>34</v>
      </c>
      <c r="I243" s="2">
        <v>12</v>
      </c>
      <c r="J243" s="1">
        <v>9</v>
      </c>
    </row>
    <row r="244" spans="1:10" x14ac:dyDescent="0.25">
      <c r="A244" s="28" t="s">
        <v>53</v>
      </c>
      <c r="B244" s="1" t="s">
        <v>13</v>
      </c>
      <c r="C244" s="1" t="s">
        <v>10</v>
      </c>
      <c r="D244" s="1"/>
      <c r="E244" s="2">
        <v>175</v>
      </c>
      <c r="F244" s="2">
        <v>35</v>
      </c>
      <c r="G244" s="2">
        <v>12</v>
      </c>
      <c r="H244" s="2">
        <v>11</v>
      </c>
      <c r="I244" s="2">
        <v>8</v>
      </c>
      <c r="J244" s="1">
        <v>0</v>
      </c>
    </row>
    <row r="245" spans="1:10" x14ac:dyDescent="0.25">
      <c r="A245" s="28" t="s">
        <v>53</v>
      </c>
      <c r="B245" s="1" t="s">
        <v>13</v>
      </c>
      <c r="C245" s="1" t="s">
        <v>10</v>
      </c>
      <c r="D245" s="1"/>
      <c r="E245" s="2">
        <v>169</v>
      </c>
      <c r="F245" s="2">
        <v>26</v>
      </c>
      <c r="G245" s="2">
        <v>15</v>
      </c>
      <c r="H245" s="2">
        <v>8</v>
      </c>
      <c r="I245" s="2">
        <v>3</v>
      </c>
      <c r="J245" s="1">
        <v>0</v>
      </c>
    </row>
    <row r="246" spans="1:10" x14ac:dyDescent="0.25">
      <c r="A246" s="28" t="s">
        <v>54</v>
      </c>
      <c r="B246" s="1" t="s">
        <v>16</v>
      </c>
      <c r="C246" s="1" t="s">
        <v>10</v>
      </c>
      <c r="D246" s="1"/>
      <c r="E246" s="2">
        <v>199</v>
      </c>
      <c r="F246" s="2">
        <v>44</v>
      </c>
      <c r="G246" s="2">
        <v>9</v>
      </c>
      <c r="H246" s="2">
        <v>31</v>
      </c>
      <c r="I246" s="2">
        <v>49</v>
      </c>
      <c r="J246" s="1">
        <v>2</v>
      </c>
    </row>
    <row r="247" spans="1:10" x14ac:dyDescent="0.25">
      <c r="A247" s="28" t="s">
        <v>54</v>
      </c>
      <c r="B247" s="1" t="s">
        <v>16</v>
      </c>
      <c r="C247" s="1" t="s">
        <v>10</v>
      </c>
      <c r="D247" s="1"/>
      <c r="E247" s="2">
        <v>163</v>
      </c>
      <c r="F247" s="2">
        <v>36</v>
      </c>
      <c r="G247" s="2">
        <v>7</v>
      </c>
      <c r="H247" s="2">
        <v>9</v>
      </c>
      <c r="I247" s="2">
        <v>18</v>
      </c>
      <c r="J247" s="1">
        <v>0</v>
      </c>
    </row>
    <row r="248" spans="1:10" x14ac:dyDescent="0.25">
      <c r="A248" s="28" t="s">
        <v>54</v>
      </c>
      <c r="B248" s="1" t="s">
        <v>16</v>
      </c>
      <c r="C248" s="1" t="s">
        <v>11</v>
      </c>
      <c r="D248" s="1"/>
      <c r="E248" s="2">
        <v>241</v>
      </c>
      <c r="F248" s="2">
        <v>19</v>
      </c>
      <c r="G248" s="2">
        <v>5</v>
      </c>
      <c r="H248" s="2">
        <v>9</v>
      </c>
      <c r="I248" s="2">
        <v>20</v>
      </c>
      <c r="J248" s="1">
        <v>0</v>
      </c>
    </row>
    <row r="249" spans="1:10" x14ac:dyDescent="0.25">
      <c r="A249" s="28" t="s">
        <v>54</v>
      </c>
      <c r="B249" s="1" t="s">
        <v>8</v>
      </c>
      <c r="C249" s="1" t="s">
        <v>10</v>
      </c>
      <c r="D249" s="1"/>
      <c r="E249" s="2">
        <v>201</v>
      </c>
      <c r="F249" s="2">
        <v>33</v>
      </c>
      <c r="G249" s="2">
        <v>12</v>
      </c>
      <c r="H249" s="2">
        <v>21</v>
      </c>
      <c r="I249" s="2">
        <v>41</v>
      </c>
      <c r="J249" s="1">
        <v>2</v>
      </c>
    </row>
    <row r="250" spans="1:10" x14ac:dyDescent="0.25">
      <c r="A250" s="28" t="s">
        <v>54</v>
      </c>
      <c r="B250" s="1" t="s">
        <v>8</v>
      </c>
      <c r="C250" s="1" t="s">
        <v>10</v>
      </c>
      <c r="D250" s="1"/>
      <c r="E250" s="2">
        <v>264</v>
      </c>
      <c r="F250" s="2">
        <v>77</v>
      </c>
      <c r="G250" s="2">
        <v>20</v>
      </c>
      <c r="H250" s="2">
        <v>28</v>
      </c>
      <c r="I250" s="2">
        <v>39</v>
      </c>
      <c r="J250" s="1">
        <v>4</v>
      </c>
    </row>
    <row r="251" spans="1:10" x14ac:dyDescent="0.25">
      <c r="A251" s="28" t="s">
        <v>54</v>
      </c>
      <c r="B251" s="1" t="s">
        <v>17</v>
      </c>
      <c r="C251" s="1" t="s">
        <v>9</v>
      </c>
      <c r="D251" s="1"/>
      <c r="E251" s="2">
        <v>45</v>
      </c>
      <c r="F251" s="2">
        <v>12</v>
      </c>
      <c r="G251" s="2">
        <v>0</v>
      </c>
      <c r="H251" s="2">
        <v>2</v>
      </c>
      <c r="I251" s="2">
        <v>1</v>
      </c>
      <c r="J251" s="1">
        <v>0</v>
      </c>
    </row>
    <row r="252" spans="1:10" x14ac:dyDescent="0.25">
      <c r="A252" s="28" t="s">
        <v>54</v>
      </c>
      <c r="B252" s="1" t="s">
        <v>17</v>
      </c>
      <c r="C252" s="1" t="s">
        <v>10</v>
      </c>
      <c r="D252" s="1"/>
      <c r="E252" s="2">
        <v>461</v>
      </c>
      <c r="F252" s="2">
        <v>98</v>
      </c>
      <c r="G252" s="2">
        <v>0</v>
      </c>
      <c r="H252" s="2">
        <v>28</v>
      </c>
      <c r="I252" s="2">
        <v>36</v>
      </c>
      <c r="J252" s="1">
        <v>8</v>
      </c>
    </row>
    <row r="253" spans="1:10" x14ac:dyDescent="0.25">
      <c r="A253" s="28" t="s">
        <v>54</v>
      </c>
      <c r="B253" s="1" t="s">
        <v>17</v>
      </c>
      <c r="C253" s="1" t="s">
        <v>10</v>
      </c>
      <c r="D253" s="1"/>
      <c r="E253" s="2">
        <v>172</v>
      </c>
      <c r="F253" s="2">
        <v>22</v>
      </c>
      <c r="G253" s="2">
        <v>0</v>
      </c>
      <c r="H253" s="2">
        <v>5</v>
      </c>
      <c r="I253" s="2">
        <v>5</v>
      </c>
      <c r="J253" s="1">
        <v>0</v>
      </c>
    </row>
    <row r="254" spans="1:10" x14ac:dyDescent="0.25">
      <c r="A254" s="28" t="s">
        <v>54</v>
      </c>
      <c r="B254" s="1" t="s">
        <v>24</v>
      </c>
      <c r="C254" s="1" t="s">
        <v>9</v>
      </c>
      <c r="D254" s="1"/>
      <c r="E254" s="2">
        <v>204</v>
      </c>
      <c r="F254" s="2">
        <v>56</v>
      </c>
      <c r="G254" s="2">
        <v>11</v>
      </c>
      <c r="H254" s="2">
        <v>80</v>
      </c>
      <c r="I254" s="2">
        <v>52</v>
      </c>
      <c r="J254" s="1">
        <v>32</v>
      </c>
    </row>
    <row r="255" spans="1:10" x14ac:dyDescent="0.25">
      <c r="A255" s="28" t="s">
        <v>54</v>
      </c>
      <c r="B255" s="1" t="s">
        <v>24</v>
      </c>
      <c r="C255" s="1" t="s">
        <v>11</v>
      </c>
      <c r="D255" s="1"/>
      <c r="E255" s="2">
        <v>104</v>
      </c>
      <c r="F255" s="2">
        <v>37</v>
      </c>
      <c r="G255" s="2">
        <v>7</v>
      </c>
      <c r="H255" s="2">
        <v>10</v>
      </c>
      <c r="I255" s="2">
        <v>17</v>
      </c>
      <c r="J255" s="1">
        <v>2</v>
      </c>
    </row>
    <row r="256" spans="1:10" x14ac:dyDescent="0.25">
      <c r="A256" s="28" t="s">
        <v>54</v>
      </c>
      <c r="B256" s="1" t="s">
        <v>24</v>
      </c>
      <c r="C256" s="1" t="s">
        <v>10</v>
      </c>
      <c r="D256" s="1"/>
      <c r="E256" s="2">
        <v>98</v>
      </c>
      <c r="F256" s="2">
        <v>18</v>
      </c>
      <c r="G256" s="2">
        <v>0</v>
      </c>
      <c r="H256" s="2">
        <v>0</v>
      </c>
      <c r="I256" s="2">
        <v>0</v>
      </c>
      <c r="J256" s="1">
        <v>0</v>
      </c>
    </row>
    <row r="257" spans="1:10" x14ac:dyDescent="0.25">
      <c r="A257" s="28" t="s">
        <v>54</v>
      </c>
      <c r="B257" s="1" t="s">
        <v>8</v>
      </c>
      <c r="C257" s="1" t="s">
        <v>10</v>
      </c>
      <c r="D257" s="1"/>
      <c r="E257" s="2">
        <v>278</v>
      </c>
      <c r="F257" s="2">
        <v>75</v>
      </c>
      <c r="G257" s="2">
        <v>12</v>
      </c>
      <c r="H257" s="2">
        <v>25</v>
      </c>
      <c r="I257" s="2">
        <v>41</v>
      </c>
      <c r="J257" s="1">
        <v>1</v>
      </c>
    </row>
    <row r="258" spans="1:10" x14ac:dyDescent="0.25">
      <c r="A258" s="28" t="s">
        <v>55</v>
      </c>
      <c r="B258" s="1" t="s">
        <v>28</v>
      </c>
      <c r="C258" s="1" t="s">
        <v>10</v>
      </c>
      <c r="D258" s="1"/>
      <c r="E258" s="2">
        <v>129</v>
      </c>
      <c r="F258" s="2">
        <v>24</v>
      </c>
      <c r="G258" s="2">
        <v>0</v>
      </c>
      <c r="H258" s="2">
        <v>22</v>
      </c>
      <c r="I258" s="2">
        <v>13</v>
      </c>
      <c r="J258" s="1">
        <v>0</v>
      </c>
    </row>
    <row r="259" spans="1:10" x14ac:dyDescent="0.25">
      <c r="A259" s="28" t="s">
        <v>55</v>
      </c>
      <c r="B259" s="1" t="s">
        <v>28</v>
      </c>
      <c r="C259" s="1" t="s">
        <v>11</v>
      </c>
      <c r="D259" s="1"/>
      <c r="E259" s="2">
        <v>124</v>
      </c>
      <c r="F259" s="2">
        <v>22</v>
      </c>
      <c r="G259" s="2">
        <v>5</v>
      </c>
      <c r="H259" s="2">
        <v>28</v>
      </c>
      <c r="I259" s="2">
        <v>31</v>
      </c>
      <c r="J259" s="1">
        <v>1</v>
      </c>
    </row>
    <row r="260" spans="1:10" x14ac:dyDescent="0.25">
      <c r="A260" s="28" t="s">
        <v>55</v>
      </c>
      <c r="B260" s="1" t="s">
        <v>28</v>
      </c>
      <c r="C260" s="1" t="s">
        <v>10</v>
      </c>
      <c r="D260" s="1"/>
      <c r="E260" s="2">
        <v>190</v>
      </c>
      <c r="F260" s="2">
        <v>39</v>
      </c>
      <c r="G260" s="2">
        <v>1</v>
      </c>
      <c r="H260" s="2">
        <v>26</v>
      </c>
      <c r="I260" s="2">
        <v>1</v>
      </c>
      <c r="J260" s="1">
        <v>0</v>
      </c>
    </row>
    <row r="261" spans="1:10" x14ac:dyDescent="0.25">
      <c r="A261" s="28" t="s">
        <v>55</v>
      </c>
      <c r="B261" s="1" t="s">
        <v>35</v>
      </c>
      <c r="C261" s="1" t="s">
        <v>10</v>
      </c>
      <c r="D261" s="1"/>
      <c r="E261" s="2">
        <v>178</v>
      </c>
      <c r="F261" s="2">
        <v>35</v>
      </c>
      <c r="G261" s="2">
        <v>5</v>
      </c>
      <c r="H261" s="2">
        <v>11</v>
      </c>
      <c r="I261" s="2">
        <v>3</v>
      </c>
      <c r="J261" s="1">
        <v>2</v>
      </c>
    </row>
    <row r="262" spans="1:10" x14ac:dyDescent="0.25">
      <c r="A262" s="28" t="s">
        <v>55</v>
      </c>
      <c r="B262" s="1" t="s">
        <v>35</v>
      </c>
      <c r="C262" s="1" t="s">
        <v>10</v>
      </c>
      <c r="D262" s="1"/>
      <c r="E262" s="2">
        <v>126</v>
      </c>
      <c r="F262" s="2">
        <v>27</v>
      </c>
      <c r="G262" s="2">
        <v>3</v>
      </c>
      <c r="H262" s="2">
        <v>11</v>
      </c>
      <c r="I262" s="2">
        <v>44</v>
      </c>
      <c r="J262" s="1">
        <v>7</v>
      </c>
    </row>
    <row r="263" spans="1:10" x14ac:dyDescent="0.25">
      <c r="A263" s="28" t="s">
        <v>55</v>
      </c>
      <c r="B263" s="1" t="s">
        <v>35</v>
      </c>
      <c r="C263" s="1" t="s">
        <v>10</v>
      </c>
      <c r="D263" s="1"/>
      <c r="E263" s="2">
        <v>193</v>
      </c>
      <c r="F263" s="2">
        <v>37</v>
      </c>
      <c r="G263" s="2">
        <v>8</v>
      </c>
      <c r="H263" s="2">
        <v>44</v>
      </c>
      <c r="I263" s="2">
        <v>20</v>
      </c>
      <c r="J263" s="1">
        <v>3</v>
      </c>
    </row>
    <row r="264" spans="1:10" x14ac:dyDescent="0.25">
      <c r="A264" s="28" t="s">
        <v>55</v>
      </c>
      <c r="B264" s="1" t="s">
        <v>27</v>
      </c>
      <c r="C264" s="1" t="s">
        <v>10</v>
      </c>
      <c r="D264" s="1"/>
      <c r="E264" s="2">
        <v>199</v>
      </c>
      <c r="F264" s="2">
        <v>37</v>
      </c>
      <c r="G264" s="2">
        <v>29</v>
      </c>
      <c r="H264" s="2">
        <v>76</v>
      </c>
      <c r="I264" s="2">
        <v>15</v>
      </c>
      <c r="J264" s="1">
        <v>68</v>
      </c>
    </row>
    <row r="265" spans="1:10" x14ac:dyDescent="0.25">
      <c r="A265" s="28" t="s">
        <v>55</v>
      </c>
      <c r="B265" s="1" t="s">
        <v>27</v>
      </c>
      <c r="C265" s="1" t="s">
        <v>10</v>
      </c>
      <c r="D265" s="1"/>
      <c r="E265" s="2">
        <v>276</v>
      </c>
      <c r="F265" s="2">
        <v>89</v>
      </c>
      <c r="G265" s="2">
        <v>10</v>
      </c>
      <c r="H265" s="2">
        <v>58</v>
      </c>
      <c r="I265" s="2">
        <v>114</v>
      </c>
      <c r="J265" s="1">
        <v>31</v>
      </c>
    </row>
    <row r="266" spans="1:10" x14ac:dyDescent="0.25">
      <c r="A266" s="28" t="s">
        <v>55</v>
      </c>
      <c r="B266" s="1" t="s">
        <v>27</v>
      </c>
      <c r="C266" s="1" t="s">
        <v>10</v>
      </c>
      <c r="D266" s="1"/>
      <c r="E266" s="2">
        <v>219</v>
      </c>
      <c r="F266" s="2">
        <v>82</v>
      </c>
      <c r="G266" s="2">
        <v>10</v>
      </c>
      <c r="H266" s="2">
        <v>38</v>
      </c>
      <c r="I266" s="2">
        <v>37</v>
      </c>
      <c r="J266" s="1">
        <v>5</v>
      </c>
    </row>
    <row r="267" spans="1:10" x14ac:dyDescent="0.25">
      <c r="A267" s="28" t="s">
        <v>56</v>
      </c>
      <c r="B267" s="1" t="s">
        <v>19</v>
      </c>
      <c r="C267" s="1" t="s">
        <v>10</v>
      </c>
      <c r="D267" s="1"/>
      <c r="E267" s="2">
        <v>216</v>
      </c>
      <c r="F267" s="2">
        <v>36</v>
      </c>
      <c r="G267" s="2">
        <v>1</v>
      </c>
      <c r="H267" s="2">
        <v>24</v>
      </c>
      <c r="I267" s="2">
        <v>19</v>
      </c>
      <c r="J267" s="1">
        <v>2</v>
      </c>
    </row>
    <row r="268" spans="1:10" x14ac:dyDescent="0.25">
      <c r="A268" s="28" t="s">
        <v>56</v>
      </c>
      <c r="B268" s="1" t="s">
        <v>19</v>
      </c>
      <c r="C268" s="1" t="s">
        <v>9</v>
      </c>
      <c r="D268" s="1"/>
      <c r="E268" s="2">
        <v>337</v>
      </c>
      <c r="F268" s="2">
        <v>62</v>
      </c>
      <c r="G268" s="2">
        <v>4</v>
      </c>
      <c r="H268" s="2">
        <v>80</v>
      </c>
      <c r="I268" s="2">
        <v>44</v>
      </c>
      <c r="J268" s="1">
        <v>1</v>
      </c>
    </row>
    <row r="269" spans="1:10" x14ac:dyDescent="0.25">
      <c r="A269" s="28" t="s">
        <v>56</v>
      </c>
      <c r="B269" s="1" t="s">
        <v>19</v>
      </c>
      <c r="C269" s="1" t="s">
        <v>10</v>
      </c>
      <c r="D269" s="1"/>
      <c r="E269" s="2">
        <v>294</v>
      </c>
      <c r="F269" s="2">
        <v>65</v>
      </c>
      <c r="G269" s="2">
        <v>4</v>
      </c>
      <c r="H269" s="2">
        <v>61</v>
      </c>
      <c r="I269" s="2">
        <v>54</v>
      </c>
      <c r="J269" s="1">
        <v>7</v>
      </c>
    </row>
    <row r="270" spans="1:10" x14ac:dyDescent="0.25">
      <c r="A270" s="28" t="s">
        <v>57</v>
      </c>
      <c r="B270" s="1" t="s">
        <v>34</v>
      </c>
      <c r="C270" s="1" t="s">
        <v>11</v>
      </c>
      <c r="D270" s="1"/>
      <c r="E270" s="2">
        <v>188</v>
      </c>
      <c r="F270" s="2">
        <v>28</v>
      </c>
      <c r="G270" s="2">
        <v>6</v>
      </c>
      <c r="H270" s="2">
        <v>45</v>
      </c>
      <c r="I270" s="2">
        <v>13</v>
      </c>
      <c r="J270" s="1">
        <v>6</v>
      </c>
    </row>
    <row r="271" spans="1:10" x14ac:dyDescent="0.25">
      <c r="A271" s="28" t="s">
        <v>57</v>
      </c>
      <c r="B271" s="1" t="s">
        <v>27</v>
      </c>
      <c r="C271" s="1" t="s">
        <v>10</v>
      </c>
      <c r="D271" s="1"/>
      <c r="E271" s="2">
        <v>191</v>
      </c>
      <c r="F271" s="2">
        <v>29</v>
      </c>
      <c r="G271" s="2">
        <v>8</v>
      </c>
      <c r="H271" s="2">
        <v>3</v>
      </c>
      <c r="I271" s="2">
        <v>5</v>
      </c>
      <c r="J271" s="1">
        <v>0</v>
      </c>
    </row>
    <row r="272" spans="1:10" x14ac:dyDescent="0.25">
      <c r="A272" s="28" t="s">
        <v>57</v>
      </c>
      <c r="B272" s="1" t="s">
        <v>27</v>
      </c>
      <c r="C272" s="1" t="s">
        <v>9</v>
      </c>
      <c r="D272" s="1"/>
      <c r="E272" s="2">
        <v>198</v>
      </c>
      <c r="F272" s="2">
        <v>23</v>
      </c>
      <c r="G272" s="2">
        <v>9</v>
      </c>
      <c r="H272" s="2">
        <v>7</v>
      </c>
      <c r="I272" s="2">
        <v>4</v>
      </c>
      <c r="J272" s="1">
        <v>0</v>
      </c>
    </row>
    <row r="273" spans="1:10" x14ac:dyDescent="0.25">
      <c r="A273" s="28" t="s">
        <v>57</v>
      </c>
      <c r="B273" s="1" t="s">
        <v>27</v>
      </c>
      <c r="C273" s="1" t="s">
        <v>10</v>
      </c>
      <c r="D273" s="1"/>
      <c r="E273" s="2">
        <v>199</v>
      </c>
      <c r="F273" s="2">
        <v>27</v>
      </c>
      <c r="G273" s="2">
        <v>8</v>
      </c>
      <c r="H273" s="2">
        <v>8</v>
      </c>
      <c r="I273" s="2">
        <v>5</v>
      </c>
      <c r="J273" s="1">
        <v>2</v>
      </c>
    </row>
    <row r="274" spans="1:10" x14ac:dyDescent="0.25">
      <c r="A274" s="28" t="s">
        <v>57</v>
      </c>
      <c r="B274" s="1" t="s">
        <v>34</v>
      </c>
      <c r="C274" s="1" t="s">
        <v>10</v>
      </c>
      <c r="D274" s="1"/>
      <c r="E274" s="2">
        <v>206</v>
      </c>
      <c r="F274" s="2">
        <v>27</v>
      </c>
      <c r="G274" s="2">
        <v>10</v>
      </c>
      <c r="H274" s="2">
        <v>12</v>
      </c>
      <c r="I274" s="2">
        <v>3</v>
      </c>
      <c r="J274" s="1">
        <v>0</v>
      </c>
    </row>
    <row r="275" spans="1:10" x14ac:dyDescent="0.25">
      <c r="A275" s="28" t="s">
        <v>57</v>
      </c>
      <c r="B275" s="1" t="s">
        <v>34</v>
      </c>
      <c r="C275" s="1" t="s">
        <v>10</v>
      </c>
      <c r="D275" s="1"/>
      <c r="E275" s="2">
        <v>227</v>
      </c>
      <c r="F275" s="2">
        <v>52</v>
      </c>
      <c r="G275" s="2">
        <v>7</v>
      </c>
      <c r="H275" s="2">
        <v>9</v>
      </c>
      <c r="I275" s="2">
        <v>12</v>
      </c>
      <c r="J275" s="1">
        <v>0</v>
      </c>
    </row>
    <row r="276" spans="1:10" x14ac:dyDescent="0.25">
      <c r="A276" s="28" t="s">
        <v>58</v>
      </c>
      <c r="B276" s="1" t="s">
        <v>17</v>
      </c>
      <c r="C276" s="1" t="s">
        <v>9</v>
      </c>
      <c r="D276" s="1"/>
      <c r="E276" s="2">
        <v>18</v>
      </c>
      <c r="F276" s="2">
        <v>5</v>
      </c>
      <c r="G276" s="2">
        <v>1</v>
      </c>
      <c r="H276" s="2">
        <v>0</v>
      </c>
      <c r="I276" s="2">
        <v>2</v>
      </c>
      <c r="J276" s="1">
        <v>0</v>
      </c>
    </row>
    <row r="277" spans="1:10" x14ac:dyDescent="0.25">
      <c r="A277" s="28" t="s">
        <v>58</v>
      </c>
      <c r="B277" s="1" t="s">
        <v>17</v>
      </c>
      <c r="C277" s="1" t="s">
        <v>10</v>
      </c>
      <c r="D277" s="1"/>
      <c r="E277" s="2">
        <v>197</v>
      </c>
      <c r="F277" s="2">
        <v>45</v>
      </c>
      <c r="G277" s="2">
        <v>51</v>
      </c>
      <c r="H277" s="2">
        <v>21</v>
      </c>
      <c r="I277" s="2">
        <v>22</v>
      </c>
      <c r="J277" s="1">
        <v>3</v>
      </c>
    </row>
    <row r="278" spans="1:10" x14ac:dyDescent="0.25">
      <c r="A278" s="28" t="s">
        <v>58</v>
      </c>
      <c r="B278" s="1" t="s">
        <v>35</v>
      </c>
      <c r="C278" s="1" t="s">
        <v>10</v>
      </c>
      <c r="D278" s="1"/>
      <c r="E278" s="2">
        <v>161</v>
      </c>
      <c r="F278" s="2">
        <v>52</v>
      </c>
      <c r="G278" s="2">
        <v>5</v>
      </c>
      <c r="H278" s="2">
        <v>19</v>
      </c>
      <c r="I278" s="2">
        <v>35</v>
      </c>
      <c r="J278" s="1">
        <v>2</v>
      </c>
    </row>
    <row r="279" spans="1:10" x14ac:dyDescent="0.25">
      <c r="A279" s="28" t="s">
        <v>58</v>
      </c>
      <c r="B279" s="1" t="s">
        <v>35</v>
      </c>
      <c r="C279" s="1" t="s">
        <v>10</v>
      </c>
      <c r="D279" s="1"/>
      <c r="E279" s="2">
        <v>220</v>
      </c>
      <c r="F279" s="2">
        <v>41</v>
      </c>
      <c r="G279" s="2">
        <v>7</v>
      </c>
      <c r="H279" s="2">
        <v>16</v>
      </c>
      <c r="I279" s="2">
        <v>12</v>
      </c>
      <c r="J279" s="1">
        <v>0</v>
      </c>
    </row>
    <row r="280" spans="1:10" x14ac:dyDescent="0.25">
      <c r="A280" s="28" t="s">
        <v>58</v>
      </c>
      <c r="B280" s="1" t="s">
        <v>35</v>
      </c>
      <c r="C280" s="1" t="s">
        <v>10</v>
      </c>
      <c r="D280" s="1"/>
      <c r="E280" s="2">
        <v>230</v>
      </c>
      <c r="F280" s="2">
        <v>56</v>
      </c>
      <c r="G280" s="2">
        <v>4</v>
      </c>
      <c r="H280" s="2">
        <v>66</v>
      </c>
      <c r="I280" s="2">
        <v>68</v>
      </c>
      <c r="J280" s="1">
        <v>5</v>
      </c>
    </row>
    <row r="281" spans="1:10" x14ac:dyDescent="0.25">
      <c r="A281" s="28" t="s">
        <v>58</v>
      </c>
      <c r="B281" s="1" t="s">
        <v>35</v>
      </c>
      <c r="C281" s="1" t="s">
        <v>10</v>
      </c>
      <c r="D281" s="1"/>
      <c r="E281" s="2">
        <v>161</v>
      </c>
      <c r="F281" s="2">
        <v>52</v>
      </c>
      <c r="G281" s="2">
        <v>5</v>
      </c>
      <c r="H281" s="2">
        <v>19</v>
      </c>
      <c r="I281" s="2">
        <v>35</v>
      </c>
      <c r="J281" s="1">
        <v>2</v>
      </c>
    </row>
    <row r="282" spans="1:10" x14ac:dyDescent="0.25">
      <c r="A282" s="28" t="s">
        <v>58</v>
      </c>
      <c r="B282" s="1" t="s">
        <v>13</v>
      </c>
      <c r="C282" s="1" t="s">
        <v>11</v>
      </c>
      <c r="D282" s="1"/>
      <c r="E282" s="2">
        <v>229</v>
      </c>
      <c r="F282" s="2">
        <v>52</v>
      </c>
      <c r="G282" s="2">
        <v>9</v>
      </c>
      <c r="H282" s="2">
        <v>12</v>
      </c>
      <c r="I282" s="2">
        <v>16</v>
      </c>
      <c r="J282" s="1">
        <v>0</v>
      </c>
    </row>
    <row r="283" spans="1:10" x14ac:dyDescent="0.25">
      <c r="A283" s="28" t="s">
        <v>58</v>
      </c>
      <c r="B283" s="1" t="s">
        <v>13</v>
      </c>
      <c r="C283" s="1" t="s">
        <v>10</v>
      </c>
      <c r="D283" s="1"/>
      <c r="E283" s="2">
        <v>92</v>
      </c>
      <c r="F283" s="2">
        <v>35</v>
      </c>
      <c r="G283" s="2">
        <v>4</v>
      </c>
      <c r="H283" s="2">
        <v>25</v>
      </c>
      <c r="I283" s="2">
        <v>11</v>
      </c>
      <c r="J283" s="1">
        <v>2</v>
      </c>
    </row>
    <row r="284" spans="1:10" x14ac:dyDescent="0.25">
      <c r="A284" s="28" t="s">
        <v>58</v>
      </c>
      <c r="B284" s="1" t="s">
        <v>13</v>
      </c>
      <c r="C284" s="1" t="s">
        <v>10</v>
      </c>
      <c r="D284" s="1"/>
      <c r="E284" s="2">
        <v>139</v>
      </c>
      <c r="F284" s="2">
        <v>25</v>
      </c>
      <c r="G284" s="2">
        <v>3</v>
      </c>
      <c r="H284" s="2">
        <v>12</v>
      </c>
      <c r="I284" s="2">
        <v>3</v>
      </c>
      <c r="J284" s="1">
        <v>0</v>
      </c>
    </row>
    <row r="285" spans="1:10" x14ac:dyDescent="0.25">
      <c r="A285" s="28" t="s">
        <v>59</v>
      </c>
      <c r="B285" s="1" t="s">
        <v>24</v>
      </c>
      <c r="C285" s="1" t="s">
        <v>10</v>
      </c>
      <c r="D285" s="1"/>
      <c r="E285" s="2">
        <v>410</v>
      </c>
      <c r="F285" s="2">
        <v>78</v>
      </c>
      <c r="G285" s="2">
        <v>9</v>
      </c>
      <c r="H285" s="2">
        <v>18</v>
      </c>
      <c r="I285" s="2">
        <v>13</v>
      </c>
      <c r="J285" s="1">
        <v>1</v>
      </c>
    </row>
    <row r="286" spans="1:10" x14ac:dyDescent="0.25">
      <c r="A286" s="28" t="s">
        <v>59</v>
      </c>
      <c r="B286" s="1" t="s">
        <v>24</v>
      </c>
      <c r="C286" s="1" t="s">
        <v>10</v>
      </c>
      <c r="D286" s="1"/>
      <c r="E286" s="2">
        <v>373</v>
      </c>
      <c r="F286" s="2">
        <v>96</v>
      </c>
      <c r="G286" s="2">
        <v>21</v>
      </c>
      <c r="H286" s="2">
        <v>22</v>
      </c>
      <c r="I286" s="2">
        <v>17</v>
      </c>
      <c r="J286" s="1">
        <v>2</v>
      </c>
    </row>
    <row r="287" spans="1:10" x14ac:dyDescent="0.25">
      <c r="A287" s="28" t="s">
        <v>59</v>
      </c>
      <c r="B287" s="1" t="s">
        <v>24</v>
      </c>
      <c r="C287" s="1" t="s">
        <v>10</v>
      </c>
      <c r="D287" s="1"/>
      <c r="E287" s="2">
        <v>265</v>
      </c>
      <c r="F287" s="2">
        <v>75</v>
      </c>
      <c r="G287" s="2">
        <v>20</v>
      </c>
      <c r="H287" s="2">
        <v>20</v>
      </c>
      <c r="I287" s="2">
        <v>21</v>
      </c>
      <c r="J287" s="1">
        <v>1</v>
      </c>
    </row>
    <row r="288" spans="1:10" x14ac:dyDescent="0.25">
      <c r="A288" s="28" t="s">
        <v>59</v>
      </c>
      <c r="B288" s="1" t="s">
        <v>25</v>
      </c>
      <c r="C288" s="1" t="s">
        <v>9</v>
      </c>
      <c r="D288" s="1"/>
      <c r="E288" s="2">
        <v>98</v>
      </c>
      <c r="F288" s="2">
        <v>23</v>
      </c>
      <c r="G288" s="2">
        <v>0</v>
      </c>
      <c r="H288" s="2">
        <v>5</v>
      </c>
      <c r="I288" s="2">
        <v>4</v>
      </c>
      <c r="J288" s="1">
        <v>0</v>
      </c>
    </row>
    <row r="289" spans="1:10" x14ac:dyDescent="0.25">
      <c r="A289" s="28" t="s">
        <v>59</v>
      </c>
      <c r="B289" s="1" t="s">
        <v>25</v>
      </c>
      <c r="C289" s="1" t="s">
        <v>10</v>
      </c>
      <c r="D289" s="1"/>
      <c r="E289" s="2">
        <v>210</v>
      </c>
      <c r="F289" s="2">
        <v>101</v>
      </c>
      <c r="G289" s="2">
        <v>3</v>
      </c>
      <c r="H289" s="2">
        <v>16</v>
      </c>
      <c r="I289" s="2">
        <v>24</v>
      </c>
      <c r="J289" s="1">
        <v>2</v>
      </c>
    </row>
    <row r="290" spans="1:10" x14ac:dyDescent="0.25">
      <c r="A290" s="28" t="s">
        <v>59</v>
      </c>
      <c r="B290" s="1" t="s">
        <v>25</v>
      </c>
      <c r="C290" s="1" t="s">
        <v>11</v>
      </c>
      <c r="D290" s="1"/>
      <c r="E290" s="2">
        <v>599</v>
      </c>
      <c r="F290" s="2">
        <v>163</v>
      </c>
      <c r="G290" s="2">
        <v>0</v>
      </c>
      <c r="H290" s="2">
        <v>49</v>
      </c>
      <c r="I290" s="2">
        <v>43</v>
      </c>
      <c r="J290" s="1">
        <v>6</v>
      </c>
    </row>
    <row r="291" spans="1:10" x14ac:dyDescent="0.25">
      <c r="A291" s="28" t="s">
        <v>59</v>
      </c>
      <c r="B291" s="1" t="s">
        <v>41</v>
      </c>
      <c r="C291" s="1" t="s">
        <v>9</v>
      </c>
      <c r="D291" s="1"/>
      <c r="E291" s="2">
        <v>159</v>
      </c>
      <c r="F291" s="2">
        <v>28</v>
      </c>
      <c r="G291" s="2">
        <v>6</v>
      </c>
      <c r="H291" s="2">
        <v>18</v>
      </c>
      <c r="I291" s="2">
        <v>16</v>
      </c>
      <c r="J291" s="1">
        <v>2</v>
      </c>
    </row>
    <row r="292" spans="1:10" x14ac:dyDescent="0.25">
      <c r="A292" s="28" t="s">
        <v>59</v>
      </c>
      <c r="B292" s="1" t="s">
        <v>41</v>
      </c>
      <c r="C292" s="1" t="s">
        <v>11</v>
      </c>
      <c r="D292" s="1"/>
      <c r="E292" s="2">
        <v>75</v>
      </c>
      <c r="F292" s="2">
        <v>21</v>
      </c>
      <c r="G292" s="2">
        <v>3</v>
      </c>
      <c r="H292" s="2">
        <v>7</v>
      </c>
      <c r="I292" s="2">
        <v>8</v>
      </c>
      <c r="J292" s="1">
        <v>1</v>
      </c>
    </row>
    <row r="293" spans="1:10" x14ac:dyDescent="0.25">
      <c r="A293" s="28" t="s">
        <v>59</v>
      </c>
      <c r="B293" s="1" t="s">
        <v>41</v>
      </c>
      <c r="C293" s="1" t="s">
        <v>10</v>
      </c>
      <c r="D293" s="1"/>
      <c r="E293" s="2">
        <v>57</v>
      </c>
      <c r="F293" s="2">
        <v>25</v>
      </c>
      <c r="G293" s="2">
        <v>4</v>
      </c>
      <c r="H293" s="2">
        <v>11</v>
      </c>
      <c r="I293" s="2">
        <v>3</v>
      </c>
      <c r="J293" s="1">
        <v>2</v>
      </c>
    </row>
    <row r="294" spans="1:10" x14ac:dyDescent="0.25">
      <c r="A294" s="28" t="s">
        <v>59</v>
      </c>
      <c r="B294" s="1" t="s">
        <v>15</v>
      </c>
      <c r="C294" s="1" t="s">
        <v>11</v>
      </c>
      <c r="D294" s="1"/>
      <c r="E294" s="2">
        <v>138</v>
      </c>
      <c r="F294" s="2">
        <v>24</v>
      </c>
      <c r="G294" s="2">
        <v>8</v>
      </c>
      <c r="H294" s="2">
        <v>24</v>
      </c>
      <c r="I294" s="2">
        <v>3</v>
      </c>
      <c r="J294" s="1">
        <v>0</v>
      </c>
    </row>
    <row r="295" spans="1:10" x14ac:dyDescent="0.25">
      <c r="A295" s="28" t="s">
        <v>59</v>
      </c>
      <c r="B295" s="1" t="s">
        <v>15</v>
      </c>
      <c r="C295" s="1" t="s">
        <v>10</v>
      </c>
      <c r="D295" s="1"/>
      <c r="E295" s="2">
        <v>74</v>
      </c>
      <c r="F295" s="2">
        <v>43</v>
      </c>
      <c r="G295" s="2">
        <v>12</v>
      </c>
      <c r="H295" s="2">
        <v>4</v>
      </c>
      <c r="I295" s="2">
        <v>4</v>
      </c>
      <c r="J295" s="1">
        <v>0</v>
      </c>
    </row>
    <row r="296" spans="1:10" x14ac:dyDescent="0.25">
      <c r="A296" s="28" t="s">
        <v>59</v>
      </c>
      <c r="B296" s="1" t="s">
        <v>15</v>
      </c>
      <c r="C296" s="1" t="s">
        <v>10</v>
      </c>
      <c r="D296" s="1"/>
      <c r="E296" s="2">
        <v>45</v>
      </c>
      <c r="F296" s="2">
        <v>5</v>
      </c>
      <c r="G296" s="2">
        <v>11</v>
      </c>
      <c r="H296" s="2">
        <v>1</v>
      </c>
      <c r="I296" s="2">
        <v>0</v>
      </c>
      <c r="J296" s="1">
        <v>0</v>
      </c>
    </row>
    <row r="297" spans="1:10" x14ac:dyDescent="0.25">
      <c r="A297" s="28" t="s">
        <v>60</v>
      </c>
      <c r="B297" s="1" t="s">
        <v>12</v>
      </c>
      <c r="C297" s="1" t="s">
        <v>10</v>
      </c>
      <c r="D297" s="1"/>
      <c r="E297" s="2">
        <v>94</v>
      </c>
      <c r="F297" s="2">
        <v>40</v>
      </c>
      <c r="G297" s="2">
        <v>0</v>
      </c>
      <c r="H297" s="2">
        <v>27</v>
      </c>
      <c r="I297" s="2">
        <v>8</v>
      </c>
      <c r="J297" s="1">
        <v>0</v>
      </c>
    </row>
    <row r="298" spans="1:10" x14ac:dyDescent="0.25">
      <c r="A298" s="28" t="s">
        <v>60</v>
      </c>
      <c r="B298" s="1" t="s">
        <v>12</v>
      </c>
      <c r="C298" s="1" t="s">
        <v>11</v>
      </c>
      <c r="D298" s="1"/>
      <c r="E298" s="2">
        <v>178</v>
      </c>
      <c r="F298" s="2">
        <v>42</v>
      </c>
      <c r="G298" s="2">
        <v>10</v>
      </c>
      <c r="H298" s="2">
        <v>35</v>
      </c>
      <c r="I298" s="2">
        <v>20</v>
      </c>
      <c r="J298" s="1">
        <v>5</v>
      </c>
    </row>
    <row r="299" spans="1:10" x14ac:dyDescent="0.25">
      <c r="A299" s="28" t="s">
        <v>60</v>
      </c>
      <c r="B299" s="1" t="s">
        <v>12</v>
      </c>
      <c r="C299" s="1" t="s">
        <v>9</v>
      </c>
      <c r="D299" s="1"/>
      <c r="E299" s="2">
        <v>199</v>
      </c>
      <c r="F299" s="2">
        <v>29</v>
      </c>
      <c r="G299" s="2">
        <v>11</v>
      </c>
      <c r="H299" s="2">
        <v>143</v>
      </c>
      <c r="I299" s="2">
        <v>35</v>
      </c>
      <c r="J299" s="1">
        <v>10</v>
      </c>
    </row>
    <row r="300" spans="1:10" x14ac:dyDescent="0.25">
      <c r="A300" s="28" t="s">
        <v>60</v>
      </c>
      <c r="B300" s="1" t="s">
        <v>8</v>
      </c>
      <c r="C300" s="1" t="s">
        <v>10</v>
      </c>
      <c r="D300" s="1"/>
      <c r="E300" s="2">
        <v>263</v>
      </c>
      <c r="F300" s="2">
        <v>94</v>
      </c>
      <c r="G300" s="2">
        <v>12</v>
      </c>
      <c r="H300" s="2">
        <v>14</v>
      </c>
      <c r="I300" s="2">
        <v>44</v>
      </c>
      <c r="J300" s="1">
        <v>20</v>
      </c>
    </row>
    <row r="301" spans="1:10" x14ac:dyDescent="0.25">
      <c r="A301" s="28" t="s">
        <v>60</v>
      </c>
      <c r="B301" s="1" t="s">
        <v>8</v>
      </c>
      <c r="C301" s="1" t="s">
        <v>10</v>
      </c>
      <c r="D301" s="1"/>
      <c r="E301" s="2">
        <v>120</v>
      </c>
      <c r="F301" s="2">
        <v>35</v>
      </c>
      <c r="G301" s="2">
        <v>10</v>
      </c>
      <c r="H301" s="2">
        <v>24</v>
      </c>
      <c r="I301" s="2">
        <v>30</v>
      </c>
      <c r="J301" s="1">
        <v>10</v>
      </c>
    </row>
    <row r="302" spans="1:10" x14ac:dyDescent="0.25">
      <c r="A302" s="28" t="s">
        <v>60</v>
      </c>
      <c r="B302" s="1" t="s">
        <v>8</v>
      </c>
      <c r="C302" s="1" t="s">
        <v>10</v>
      </c>
      <c r="D302" s="1"/>
      <c r="E302" s="2">
        <v>234</v>
      </c>
      <c r="F302" s="2">
        <v>70</v>
      </c>
      <c r="G302" s="2">
        <v>11</v>
      </c>
      <c r="H302" s="2">
        <v>22</v>
      </c>
      <c r="I302" s="2">
        <v>37</v>
      </c>
      <c r="J302" s="1">
        <v>10</v>
      </c>
    </row>
    <row r="303" spans="1:10" x14ac:dyDescent="0.25">
      <c r="A303" s="28" t="s">
        <v>60</v>
      </c>
      <c r="B303" s="1" t="s">
        <v>16</v>
      </c>
      <c r="C303" s="1" t="s">
        <v>10</v>
      </c>
      <c r="D303" s="1"/>
      <c r="E303" s="2">
        <v>118</v>
      </c>
      <c r="F303" s="2">
        <v>14</v>
      </c>
      <c r="G303" s="2">
        <v>21</v>
      </c>
      <c r="H303" s="2">
        <v>17</v>
      </c>
      <c r="I303" s="2">
        <v>22</v>
      </c>
      <c r="J303" s="1">
        <v>2</v>
      </c>
    </row>
    <row r="304" spans="1:10" x14ac:dyDescent="0.25">
      <c r="A304" s="28" t="s">
        <v>60</v>
      </c>
      <c r="B304" s="1" t="s">
        <v>16</v>
      </c>
      <c r="C304" s="1" t="s">
        <v>10</v>
      </c>
      <c r="D304" s="1"/>
      <c r="E304" s="2">
        <v>104</v>
      </c>
      <c r="F304" s="2">
        <v>52</v>
      </c>
      <c r="G304" s="2">
        <v>8</v>
      </c>
      <c r="H304" s="2">
        <v>9</v>
      </c>
      <c r="I304" s="2">
        <v>43</v>
      </c>
      <c r="J304" s="1">
        <v>1</v>
      </c>
    </row>
    <row r="305" spans="1:10" x14ac:dyDescent="0.25">
      <c r="A305" s="28" t="s">
        <v>60</v>
      </c>
      <c r="B305" s="1" t="s">
        <v>16</v>
      </c>
      <c r="C305" s="1" t="s">
        <v>10</v>
      </c>
      <c r="D305" s="1"/>
      <c r="E305" s="2">
        <v>138</v>
      </c>
      <c r="F305" s="2">
        <v>21</v>
      </c>
      <c r="G305" s="2">
        <v>8</v>
      </c>
      <c r="H305" s="2">
        <v>8</v>
      </c>
      <c r="I305" s="2">
        <v>7</v>
      </c>
      <c r="J305" s="1">
        <v>1</v>
      </c>
    </row>
    <row r="306" spans="1:10" x14ac:dyDescent="0.25">
      <c r="A306" s="28" t="s">
        <v>60</v>
      </c>
      <c r="B306" s="1" t="s">
        <v>17</v>
      </c>
      <c r="C306" s="1" t="s">
        <v>10</v>
      </c>
      <c r="D306" s="1"/>
      <c r="E306" s="2">
        <v>301</v>
      </c>
      <c r="F306" s="2">
        <v>166</v>
      </c>
      <c r="G306" s="2">
        <v>7</v>
      </c>
      <c r="H306" s="2">
        <v>64</v>
      </c>
      <c r="I306" s="2">
        <v>78</v>
      </c>
      <c r="J306" s="1">
        <v>8</v>
      </c>
    </row>
    <row r="307" spans="1:10" x14ac:dyDescent="0.25">
      <c r="A307" s="28" t="s">
        <v>60</v>
      </c>
      <c r="B307" s="1" t="s">
        <v>17</v>
      </c>
      <c r="C307" s="1" t="s">
        <v>10</v>
      </c>
      <c r="D307" s="1"/>
      <c r="E307" s="2">
        <v>63</v>
      </c>
      <c r="F307" s="2">
        <v>13</v>
      </c>
      <c r="G307" s="2">
        <v>0</v>
      </c>
      <c r="H307" s="2">
        <v>10</v>
      </c>
      <c r="I307" s="2">
        <v>10</v>
      </c>
      <c r="J307" s="1">
        <v>1</v>
      </c>
    </row>
    <row r="308" spans="1:10" x14ac:dyDescent="0.25">
      <c r="A308" s="28" t="s">
        <v>60</v>
      </c>
      <c r="B308" s="1" t="s">
        <v>17</v>
      </c>
      <c r="C308" s="1" t="s">
        <v>10</v>
      </c>
      <c r="D308" s="1"/>
      <c r="E308" s="2">
        <v>137</v>
      </c>
      <c r="F308" s="2">
        <v>24</v>
      </c>
      <c r="G308" s="2">
        <v>3</v>
      </c>
      <c r="H308" s="2">
        <v>6</v>
      </c>
      <c r="I308" s="2">
        <v>1</v>
      </c>
      <c r="J308" s="1">
        <v>0</v>
      </c>
    </row>
    <row r="309" spans="1:10" x14ac:dyDescent="0.25">
      <c r="A309" s="28" t="s">
        <v>61</v>
      </c>
      <c r="B309" s="1" t="s">
        <v>27</v>
      </c>
      <c r="C309" s="1" t="s">
        <v>10</v>
      </c>
      <c r="D309" s="1"/>
      <c r="E309" s="2">
        <v>175</v>
      </c>
      <c r="F309" s="2">
        <v>39</v>
      </c>
      <c r="G309" s="2">
        <v>9</v>
      </c>
      <c r="H309" s="2">
        <v>15</v>
      </c>
      <c r="I309" s="2">
        <v>9</v>
      </c>
      <c r="J309" s="1">
        <v>16</v>
      </c>
    </row>
    <row r="310" spans="1:10" x14ac:dyDescent="0.25">
      <c r="A310" s="28" t="s">
        <v>61</v>
      </c>
      <c r="B310" s="1" t="s">
        <v>27</v>
      </c>
      <c r="C310" s="1" t="s">
        <v>10</v>
      </c>
      <c r="D310" s="1"/>
      <c r="E310" s="2">
        <v>150</v>
      </c>
      <c r="F310" s="2">
        <v>32</v>
      </c>
      <c r="G310" s="2">
        <v>9</v>
      </c>
      <c r="H310" s="2">
        <v>34</v>
      </c>
      <c r="I310" s="2">
        <v>12</v>
      </c>
      <c r="J310" s="1">
        <v>20</v>
      </c>
    </row>
    <row r="311" spans="1:10" x14ac:dyDescent="0.25">
      <c r="A311" s="28" t="s">
        <v>61</v>
      </c>
      <c r="B311" s="1" t="s">
        <v>27</v>
      </c>
      <c r="C311" s="1" t="s">
        <v>10</v>
      </c>
      <c r="D311" s="1"/>
      <c r="E311" s="2">
        <v>138</v>
      </c>
      <c r="F311" s="2">
        <v>25</v>
      </c>
      <c r="G311" s="2">
        <v>9</v>
      </c>
      <c r="H311" s="2">
        <v>10</v>
      </c>
      <c r="I311" s="2">
        <v>7</v>
      </c>
      <c r="J311" s="1">
        <v>11</v>
      </c>
    </row>
    <row r="312" spans="1:10" x14ac:dyDescent="0.25">
      <c r="A312" s="28" t="s">
        <v>61</v>
      </c>
      <c r="B312" s="1" t="s">
        <v>28</v>
      </c>
      <c r="C312" s="1" t="s">
        <v>10</v>
      </c>
      <c r="D312" s="1"/>
      <c r="E312" s="2">
        <v>223</v>
      </c>
      <c r="F312" s="2">
        <v>29</v>
      </c>
      <c r="G312" s="2">
        <v>7</v>
      </c>
      <c r="H312" s="2">
        <v>13</v>
      </c>
      <c r="I312" s="2">
        <v>11</v>
      </c>
      <c r="J312" s="1">
        <v>0</v>
      </c>
    </row>
    <row r="313" spans="1:10" x14ac:dyDescent="0.25">
      <c r="A313" s="28" t="s">
        <v>61</v>
      </c>
      <c r="B313" s="1" t="s">
        <v>28</v>
      </c>
      <c r="C313" s="1" t="s">
        <v>10</v>
      </c>
      <c r="D313" s="1"/>
      <c r="E313" s="2">
        <v>141</v>
      </c>
      <c r="F313" s="2">
        <v>36</v>
      </c>
      <c r="G313" s="2">
        <v>11</v>
      </c>
      <c r="H313" s="2">
        <v>30</v>
      </c>
      <c r="I313" s="2">
        <v>13</v>
      </c>
      <c r="J313" s="1">
        <v>0</v>
      </c>
    </row>
    <row r="314" spans="1:10" x14ac:dyDescent="0.25">
      <c r="A314" s="28" t="s">
        <v>61</v>
      </c>
      <c r="B314" s="1" t="s">
        <v>28</v>
      </c>
      <c r="C314" s="1" t="s">
        <v>10</v>
      </c>
      <c r="D314" s="1"/>
      <c r="E314" s="2">
        <v>116</v>
      </c>
      <c r="F314" s="2">
        <v>21</v>
      </c>
      <c r="G314" s="2">
        <v>11</v>
      </c>
      <c r="H314" s="2">
        <v>3</v>
      </c>
      <c r="I314" s="2">
        <v>0</v>
      </c>
      <c r="J314" s="1">
        <v>0</v>
      </c>
    </row>
    <row r="315" spans="1:10" x14ac:dyDescent="0.25">
      <c r="A315" s="28" t="s">
        <v>61</v>
      </c>
      <c r="B315" s="1" t="s">
        <v>41</v>
      </c>
      <c r="C315" s="1" t="s">
        <v>10</v>
      </c>
      <c r="D315" s="1"/>
      <c r="E315" s="2">
        <v>34</v>
      </c>
      <c r="F315" s="2">
        <v>15</v>
      </c>
      <c r="G315" s="2">
        <v>3</v>
      </c>
      <c r="H315" s="2">
        <v>2</v>
      </c>
      <c r="I315" s="2">
        <v>11</v>
      </c>
      <c r="J315" s="1">
        <v>1</v>
      </c>
    </row>
    <row r="316" spans="1:10" x14ac:dyDescent="0.25">
      <c r="A316" s="28" t="s">
        <v>61</v>
      </c>
      <c r="B316" s="1" t="s">
        <v>41</v>
      </c>
      <c r="C316" s="1" t="s">
        <v>10</v>
      </c>
      <c r="D316" s="1"/>
      <c r="E316" s="2">
        <v>156</v>
      </c>
      <c r="F316" s="2">
        <v>28</v>
      </c>
      <c r="G316" s="2">
        <v>9</v>
      </c>
      <c r="H316" s="2">
        <v>2</v>
      </c>
      <c r="I316" s="2">
        <v>6</v>
      </c>
      <c r="J316" s="1">
        <v>0</v>
      </c>
    </row>
    <row r="317" spans="1:10" x14ac:dyDescent="0.25">
      <c r="A317" s="28" t="s">
        <v>61</v>
      </c>
      <c r="B317" s="1" t="s">
        <v>41</v>
      </c>
      <c r="C317" s="1" t="s">
        <v>11</v>
      </c>
      <c r="D317" s="1"/>
      <c r="E317" s="2">
        <v>192</v>
      </c>
      <c r="F317" s="2">
        <v>56</v>
      </c>
      <c r="G317" s="2">
        <v>5</v>
      </c>
      <c r="H317" s="2">
        <v>11</v>
      </c>
      <c r="I317" s="2">
        <v>27</v>
      </c>
      <c r="J317" s="1">
        <v>4</v>
      </c>
    </row>
    <row r="318" spans="1:10" x14ac:dyDescent="0.25">
      <c r="A318" s="28" t="s">
        <v>62</v>
      </c>
      <c r="B318" s="1" t="s">
        <v>19</v>
      </c>
      <c r="C318" s="1" t="s">
        <v>10</v>
      </c>
      <c r="D318" s="1"/>
      <c r="E318" s="2">
        <v>142</v>
      </c>
      <c r="F318" s="2">
        <v>35</v>
      </c>
      <c r="G318" s="2">
        <v>3</v>
      </c>
      <c r="H318" s="2">
        <v>27</v>
      </c>
      <c r="I318" s="2">
        <v>28</v>
      </c>
      <c r="J318" s="1">
        <v>0</v>
      </c>
    </row>
    <row r="319" spans="1:10" x14ac:dyDescent="0.25">
      <c r="A319" s="28" t="s">
        <v>62</v>
      </c>
      <c r="B319" s="1" t="s">
        <v>19</v>
      </c>
      <c r="C319" s="1" t="s">
        <v>10</v>
      </c>
      <c r="D319" s="1"/>
      <c r="E319" s="2">
        <v>205</v>
      </c>
      <c r="F319" s="2">
        <v>35</v>
      </c>
      <c r="G319" s="2">
        <v>0</v>
      </c>
      <c r="H319" s="2">
        <v>42</v>
      </c>
      <c r="I319" s="2">
        <v>45</v>
      </c>
      <c r="J319" s="1">
        <v>1</v>
      </c>
    </row>
    <row r="320" spans="1:10" x14ac:dyDescent="0.25">
      <c r="A320" s="28" t="s">
        <v>62</v>
      </c>
      <c r="B320" s="1" t="s">
        <v>19</v>
      </c>
      <c r="C320" s="1" t="s">
        <v>10</v>
      </c>
      <c r="D320" s="1"/>
      <c r="E320" s="2">
        <v>232</v>
      </c>
      <c r="F320" s="2">
        <v>36</v>
      </c>
      <c r="G320" s="2">
        <v>6</v>
      </c>
      <c r="H320" s="2">
        <v>48</v>
      </c>
      <c r="I320" s="2">
        <v>52</v>
      </c>
      <c r="J320" s="1">
        <v>2</v>
      </c>
    </row>
    <row r="321" spans="1:10" x14ac:dyDescent="0.25">
      <c r="A321" s="28" t="s">
        <v>62</v>
      </c>
      <c r="B321" s="1" t="s">
        <v>29</v>
      </c>
      <c r="C321" s="1" t="s">
        <v>11</v>
      </c>
      <c r="D321" s="1"/>
      <c r="E321" s="2">
        <v>194</v>
      </c>
      <c r="F321" s="2">
        <v>44</v>
      </c>
      <c r="G321" s="2">
        <v>4</v>
      </c>
      <c r="H321" s="2">
        <v>32</v>
      </c>
      <c r="I321" s="2">
        <v>54</v>
      </c>
      <c r="J321" s="1">
        <v>10</v>
      </c>
    </row>
    <row r="322" spans="1:10" x14ac:dyDescent="0.25">
      <c r="A322" s="28" t="s">
        <v>62</v>
      </c>
      <c r="B322" s="1" t="s">
        <v>29</v>
      </c>
      <c r="C322" s="1" t="s">
        <v>10</v>
      </c>
      <c r="D322" s="1"/>
      <c r="E322" s="2">
        <v>194</v>
      </c>
      <c r="F322" s="2">
        <v>42</v>
      </c>
      <c r="G322" s="2">
        <v>10</v>
      </c>
      <c r="H322" s="2">
        <v>19</v>
      </c>
      <c r="I322" s="2">
        <v>14</v>
      </c>
      <c r="J322" s="1">
        <v>4</v>
      </c>
    </row>
    <row r="323" spans="1:10" x14ac:dyDescent="0.25">
      <c r="A323" s="28" t="s">
        <v>62</v>
      </c>
      <c r="B323" s="1" t="s">
        <v>29</v>
      </c>
      <c r="C323" s="1" t="s">
        <v>9</v>
      </c>
      <c r="D323" s="1"/>
      <c r="E323" s="2">
        <v>79</v>
      </c>
      <c r="F323" s="2">
        <v>24</v>
      </c>
      <c r="G323" s="2">
        <v>8</v>
      </c>
      <c r="H323" s="2">
        <v>35</v>
      </c>
      <c r="I323" s="2">
        <v>20</v>
      </c>
      <c r="J323" s="1">
        <v>9</v>
      </c>
    </row>
    <row r="324" spans="1:10" x14ac:dyDescent="0.25">
      <c r="A324" s="28" t="s">
        <v>62</v>
      </c>
      <c r="B324" s="1" t="s">
        <v>34</v>
      </c>
      <c r="C324" s="1" t="s">
        <v>10</v>
      </c>
      <c r="D324" s="1"/>
      <c r="E324" s="2">
        <v>162</v>
      </c>
      <c r="F324" s="2">
        <v>65</v>
      </c>
      <c r="G324" s="2">
        <v>2</v>
      </c>
      <c r="H324" s="2">
        <v>4</v>
      </c>
      <c r="I324" s="2">
        <v>7</v>
      </c>
      <c r="J324" s="1">
        <v>0</v>
      </c>
    </row>
    <row r="325" spans="1:10" x14ac:dyDescent="0.25">
      <c r="A325" s="28" t="s">
        <v>62</v>
      </c>
      <c r="B325" s="1" t="s">
        <v>34</v>
      </c>
      <c r="C325" s="1" t="s">
        <v>11</v>
      </c>
      <c r="D325" s="1"/>
      <c r="E325" s="2">
        <v>289</v>
      </c>
      <c r="F325" s="2">
        <v>7</v>
      </c>
      <c r="G325" s="2">
        <v>1</v>
      </c>
      <c r="H325" s="2">
        <v>13</v>
      </c>
      <c r="I325" s="2">
        <v>14</v>
      </c>
      <c r="J325" s="1">
        <v>4</v>
      </c>
    </row>
    <row r="326" spans="1:10" x14ac:dyDescent="0.25">
      <c r="A326" s="28" t="s">
        <v>62</v>
      </c>
      <c r="B326" s="1" t="s">
        <v>34</v>
      </c>
      <c r="C326" s="1" t="s">
        <v>10</v>
      </c>
      <c r="D326" s="1"/>
      <c r="E326" s="2">
        <v>289</v>
      </c>
      <c r="F326" s="2">
        <v>77</v>
      </c>
      <c r="G326" s="2">
        <v>0</v>
      </c>
      <c r="H326" s="2">
        <v>16</v>
      </c>
      <c r="I326" s="2">
        <v>5</v>
      </c>
      <c r="J326" s="1">
        <v>0</v>
      </c>
    </row>
    <row r="327" spans="1:10" x14ac:dyDescent="0.25">
      <c r="A327" s="28" t="s">
        <v>63</v>
      </c>
      <c r="B327" s="1" t="s">
        <v>27</v>
      </c>
      <c r="C327" s="1" t="s">
        <v>10</v>
      </c>
      <c r="D327" s="1"/>
      <c r="E327" s="2">
        <v>162</v>
      </c>
      <c r="F327" s="2">
        <v>41</v>
      </c>
      <c r="G327" s="2">
        <v>3</v>
      </c>
      <c r="H327" s="2">
        <v>7</v>
      </c>
      <c r="I327" s="2">
        <v>9</v>
      </c>
      <c r="J327" s="1">
        <v>0</v>
      </c>
    </row>
    <row r="328" spans="1:10" x14ac:dyDescent="0.25">
      <c r="A328" s="28" t="s">
        <v>63</v>
      </c>
      <c r="B328" s="1" t="s">
        <v>27</v>
      </c>
      <c r="C328" s="1" t="s">
        <v>10</v>
      </c>
      <c r="D328" s="1"/>
      <c r="E328" s="2">
        <v>200</v>
      </c>
      <c r="F328" s="2">
        <v>51</v>
      </c>
      <c r="G328" s="2">
        <v>4</v>
      </c>
      <c r="H328" s="2">
        <v>14</v>
      </c>
      <c r="I328" s="2">
        <v>4</v>
      </c>
      <c r="J328" s="1">
        <v>0</v>
      </c>
    </row>
    <row r="329" spans="1:10" x14ac:dyDescent="0.25">
      <c r="A329" s="28" t="s">
        <v>63</v>
      </c>
      <c r="B329" s="1" t="s">
        <v>27</v>
      </c>
      <c r="C329" s="1" t="s">
        <v>9</v>
      </c>
      <c r="D329" s="1"/>
      <c r="E329" s="2">
        <v>232</v>
      </c>
      <c r="F329" s="2">
        <v>79</v>
      </c>
      <c r="G329" s="2">
        <v>6</v>
      </c>
      <c r="H329" s="2">
        <v>20</v>
      </c>
      <c r="I329" s="2">
        <v>19</v>
      </c>
      <c r="J329" s="1">
        <v>0</v>
      </c>
    </row>
    <row r="330" spans="1:10" x14ac:dyDescent="0.25">
      <c r="A330" s="28" t="s">
        <v>63</v>
      </c>
      <c r="B330" s="1" t="s">
        <v>8</v>
      </c>
      <c r="C330" s="1" t="s">
        <v>10</v>
      </c>
      <c r="D330" s="1"/>
      <c r="E330" s="2">
        <v>165</v>
      </c>
      <c r="F330" s="2">
        <v>39</v>
      </c>
      <c r="G330" s="2">
        <v>14</v>
      </c>
      <c r="H330" s="2">
        <v>25</v>
      </c>
      <c r="I330" s="2">
        <v>36</v>
      </c>
      <c r="J330" s="1">
        <v>10</v>
      </c>
    </row>
    <row r="331" spans="1:10" x14ac:dyDescent="0.25">
      <c r="A331" s="28" t="s">
        <v>63</v>
      </c>
      <c r="B331" s="1" t="s">
        <v>8</v>
      </c>
      <c r="C331" s="1" t="s">
        <v>9</v>
      </c>
      <c r="D331" s="1"/>
      <c r="E331" s="2">
        <v>191</v>
      </c>
      <c r="F331" s="2">
        <v>40</v>
      </c>
      <c r="G331" s="2">
        <v>10</v>
      </c>
      <c r="H331" s="2">
        <v>20</v>
      </c>
      <c r="I331" s="2">
        <v>30</v>
      </c>
      <c r="J331" s="1">
        <v>9</v>
      </c>
    </row>
    <row r="332" spans="1:10" x14ac:dyDescent="0.25">
      <c r="A332" s="28" t="s">
        <v>63</v>
      </c>
      <c r="B332" s="1" t="s">
        <v>8</v>
      </c>
      <c r="C332" s="1" t="s">
        <v>10</v>
      </c>
      <c r="D332" s="1"/>
      <c r="E332" s="2">
        <v>127</v>
      </c>
      <c r="F332" s="2">
        <v>46</v>
      </c>
      <c r="G332" s="2">
        <v>14</v>
      </c>
      <c r="H332" s="2">
        <v>17</v>
      </c>
      <c r="I332" s="2">
        <v>39</v>
      </c>
      <c r="J332" s="1">
        <v>8</v>
      </c>
    </row>
    <row r="333" spans="1:10" x14ac:dyDescent="0.25">
      <c r="A333" s="28" t="s">
        <v>63</v>
      </c>
      <c r="B333" s="1" t="s">
        <v>41</v>
      </c>
      <c r="C333" s="1" t="s">
        <v>9</v>
      </c>
      <c r="D333" s="1"/>
      <c r="E333" s="2">
        <v>27</v>
      </c>
      <c r="F333" s="2">
        <v>7</v>
      </c>
      <c r="G333" s="2">
        <v>3</v>
      </c>
      <c r="H333" s="2">
        <v>2</v>
      </c>
      <c r="I333" s="2">
        <v>4</v>
      </c>
      <c r="J333" s="1">
        <v>0</v>
      </c>
    </row>
    <row r="334" spans="1:10" x14ac:dyDescent="0.25">
      <c r="A334" s="28" t="s">
        <v>63</v>
      </c>
      <c r="B334" s="1" t="s">
        <v>41</v>
      </c>
      <c r="C334" s="1" t="s">
        <v>10</v>
      </c>
      <c r="D334" s="1"/>
      <c r="E334" s="2">
        <v>33</v>
      </c>
      <c r="F334" s="2">
        <v>11</v>
      </c>
      <c r="G334" s="2">
        <v>0</v>
      </c>
      <c r="H334" s="2">
        <v>3</v>
      </c>
      <c r="I334" s="2">
        <v>5</v>
      </c>
      <c r="J334" s="1">
        <v>0</v>
      </c>
    </row>
    <row r="335" spans="1:10" x14ac:dyDescent="0.25">
      <c r="A335" s="28" t="s">
        <v>63</v>
      </c>
      <c r="B335" s="1" t="s">
        <v>41</v>
      </c>
      <c r="C335" s="1" t="s">
        <v>11</v>
      </c>
      <c r="D335" s="1"/>
      <c r="E335" s="2">
        <v>91</v>
      </c>
      <c r="F335" s="2">
        <v>22</v>
      </c>
      <c r="G335" s="2">
        <v>6</v>
      </c>
      <c r="H335" s="2">
        <v>10</v>
      </c>
      <c r="I335" s="2">
        <v>17</v>
      </c>
      <c r="J335" s="1">
        <v>1</v>
      </c>
    </row>
    <row r="336" spans="1:10" x14ac:dyDescent="0.25">
      <c r="A336" s="28" t="s">
        <v>114</v>
      </c>
      <c r="B336" s="1" t="s">
        <v>20</v>
      </c>
      <c r="C336" s="1" t="s">
        <v>10</v>
      </c>
      <c r="D336" s="1"/>
      <c r="E336" s="2">
        <v>256</v>
      </c>
      <c r="F336" s="2">
        <v>35</v>
      </c>
      <c r="G336" s="2">
        <v>6</v>
      </c>
      <c r="H336" s="2">
        <v>62</v>
      </c>
      <c r="I336" s="2">
        <v>28</v>
      </c>
      <c r="J336" s="1">
        <v>10</v>
      </c>
    </row>
    <row r="337" spans="1:10" x14ac:dyDescent="0.25">
      <c r="A337" s="28" t="s">
        <v>114</v>
      </c>
      <c r="B337" s="1" t="s">
        <v>20</v>
      </c>
      <c r="C337" s="1" t="s">
        <v>10</v>
      </c>
      <c r="D337" s="1"/>
      <c r="E337" s="2">
        <v>169</v>
      </c>
      <c r="F337" s="2">
        <v>16</v>
      </c>
      <c r="G337" s="2">
        <v>6</v>
      </c>
      <c r="H337" s="2">
        <v>6</v>
      </c>
      <c r="I337" s="2">
        <v>9</v>
      </c>
      <c r="J337" s="1">
        <v>0</v>
      </c>
    </row>
    <row r="338" spans="1:10" x14ac:dyDescent="0.25">
      <c r="A338" s="28" t="s">
        <v>114</v>
      </c>
      <c r="B338" s="1" t="s">
        <v>20</v>
      </c>
      <c r="C338" s="1" t="s">
        <v>11</v>
      </c>
      <c r="D338" s="1"/>
      <c r="E338" s="2">
        <v>356</v>
      </c>
      <c r="F338" s="2">
        <v>48</v>
      </c>
      <c r="G338" s="2">
        <v>2</v>
      </c>
      <c r="H338" s="2">
        <v>80</v>
      </c>
      <c r="I338" s="2">
        <v>62</v>
      </c>
      <c r="J338" s="1">
        <v>3</v>
      </c>
    </row>
    <row r="339" spans="1:10" x14ac:dyDescent="0.25">
      <c r="A339" s="28" t="s">
        <v>114</v>
      </c>
      <c r="B339" s="1" t="s">
        <v>13</v>
      </c>
      <c r="C339" s="1" t="s">
        <v>10</v>
      </c>
      <c r="D339" s="1"/>
      <c r="E339" s="2">
        <v>150</v>
      </c>
      <c r="F339" s="2">
        <v>65</v>
      </c>
      <c r="G339" s="2">
        <v>16</v>
      </c>
      <c r="H339" s="2">
        <v>13</v>
      </c>
      <c r="I339" s="2">
        <v>17</v>
      </c>
      <c r="J339" s="1">
        <v>2</v>
      </c>
    </row>
    <row r="340" spans="1:10" x14ac:dyDescent="0.25">
      <c r="A340" s="28" t="s">
        <v>114</v>
      </c>
      <c r="B340" s="1" t="s">
        <v>13</v>
      </c>
      <c r="C340" s="1" t="s">
        <v>11</v>
      </c>
      <c r="D340" s="1"/>
      <c r="E340" s="2">
        <v>307</v>
      </c>
      <c r="F340" s="2">
        <v>58</v>
      </c>
      <c r="G340" s="2">
        <v>20</v>
      </c>
      <c r="H340" s="2">
        <v>109</v>
      </c>
      <c r="I340" s="2">
        <v>16</v>
      </c>
      <c r="J340" s="1">
        <v>1</v>
      </c>
    </row>
    <row r="341" spans="1:10" x14ac:dyDescent="0.25">
      <c r="A341" s="28" t="s">
        <v>114</v>
      </c>
      <c r="B341" s="1" t="s">
        <v>13</v>
      </c>
      <c r="C341" s="1" t="s">
        <v>10</v>
      </c>
      <c r="D341" s="1"/>
      <c r="E341" s="2">
        <v>45</v>
      </c>
      <c r="F341" s="2">
        <v>48</v>
      </c>
      <c r="G341" s="2">
        <v>5</v>
      </c>
      <c r="H341" s="2">
        <v>32</v>
      </c>
      <c r="I341" s="2">
        <v>41</v>
      </c>
      <c r="J341" s="1">
        <v>5</v>
      </c>
    </row>
    <row r="342" spans="1:10" x14ac:dyDescent="0.25">
      <c r="A342" s="28" t="s">
        <v>113</v>
      </c>
      <c r="B342" s="1" t="s">
        <v>23</v>
      </c>
      <c r="C342" s="1" t="s">
        <v>11</v>
      </c>
      <c r="D342" s="1"/>
      <c r="E342" s="2">
        <v>130</v>
      </c>
      <c r="F342" s="2">
        <v>56</v>
      </c>
      <c r="G342" s="2">
        <v>10</v>
      </c>
      <c r="H342" s="2">
        <v>0</v>
      </c>
      <c r="I342" s="2">
        <v>0</v>
      </c>
      <c r="J342" s="1">
        <v>0</v>
      </c>
    </row>
    <row r="343" spans="1:10" x14ac:dyDescent="0.25">
      <c r="A343" s="28" t="s">
        <v>113</v>
      </c>
      <c r="B343" s="1" t="s">
        <v>23</v>
      </c>
      <c r="C343" s="1" t="s">
        <v>9</v>
      </c>
      <c r="D343" s="1"/>
      <c r="E343" s="2">
        <v>59</v>
      </c>
      <c r="F343" s="2">
        <v>39</v>
      </c>
      <c r="G343" s="2">
        <v>5</v>
      </c>
      <c r="H343" s="2">
        <v>24</v>
      </c>
      <c r="I343" s="2">
        <v>48</v>
      </c>
      <c r="J343" s="1">
        <v>4</v>
      </c>
    </row>
    <row r="344" spans="1:10" x14ac:dyDescent="0.25">
      <c r="A344" s="28" t="s">
        <v>113</v>
      </c>
      <c r="B344" s="1" t="s">
        <v>23</v>
      </c>
      <c r="C344" s="1" t="s">
        <v>10</v>
      </c>
      <c r="D344" s="1"/>
      <c r="E344" s="2">
        <v>121</v>
      </c>
      <c r="F344" s="2">
        <v>40</v>
      </c>
      <c r="G344" s="2">
        <v>1</v>
      </c>
      <c r="H344" s="2">
        <v>5</v>
      </c>
      <c r="I344" s="2">
        <v>13</v>
      </c>
      <c r="J344" s="1">
        <v>1</v>
      </c>
    </row>
    <row r="345" spans="1:10" x14ac:dyDescent="0.25">
      <c r="A345" s="28" t="s">
        <v>113</v>
      </c>
      <c r="B345" s="1" t="s">
        <v>19</v>
      </c>
      <c r="C345" s="1" t="s">
        <v>10</v>
      </c>
      <c r="D345" s="1"/>
      <c r="E345" s="2">
        <v>208</v>
      </c>
      <c r="F345" s="2">
        <v>39</v>
      </c>
      <c r="G345" s="2">
        <v>8</v>
      </c>
      <c r="H345" s="2">
        <v>24</v>
      </c>
      <c r="I345" s="2">
        <v>24</v>
      </c>
      <c r="J345" s="1">
        <v>1</v>
      </c>
    </row>
    <row r="346" spans="1:10" x14ac:dyDescent="0.25">
      <c r="A346" s="28" t="s">
        <v>113</v>
      </c>
      <c r="B346" s="1" t="s">
        <v>19</v>
      </c>
      <c r="C346" s="1" t="s">
        <v>10</v>
      </c>
      <c r="D346" s="1"/>
      <c r="E346" s="2">
        <v>151</v>
      </c>
      <c r="F346" s="2">
        <v>21</v>
      </c>
      <c r="G346" s="2">
        <v>1</v>
      </c>
      <c r="H346" s="2">
        <v>8</v>
      </c>
      <c r="I346" s="2">
        <v>12</v>
      </c>
      <c r="J346" s="1">
        <v>1</v>
      </c>
    </row>
    <row r="347" spans="1:10" x14ac:dyDescent="0.25">
      <c r="A347" s="28" t="s">
        <v>113</v>
      </c>
      <c r="B347" s="1" t="s">
        <v>19</v>
      </c>
      <c r="C347" s="1" t="s">
        <v>9</v>
      </c>
      <c r="D347" s="1"/>
      <c r="E347" s="2">
        <v>145</v>
      </c>
      <c r="F347" s="2">
        <v>24</v>
      </c>
      <c r="G347" s="2">
        <v>8</v>
      </c>
      <c r="H347" s="2">
        <v>25</v>
      </c>
      <c r="I347" s="2">
        <v>21</v>
      </c>
      <c r="J347" s="1">
        <v>2</v>
      </c>
    </row>
    <row r="348" spans="1:10" x14ac:dyDescent="0.25">
      <c r="A348" s="28" t="s">
        <v>115</v>
      </c>
      <c r="B348" s="1" t="s">
        <v>15</v>
      </c>
      <c r="C348" s="1" t="s">
        <v>10</v>
      </c>
      <c r="D348" s="1"/>
      <c r="E348" s="2">
        <v>170</v>
      </c>
      <c r="F348" s="2">
        <v>41</v>
      </c>
      <c r="G348" s="2">
        <v>5</v>
      </c>
      <c r="H348" s="2">
        <v>25</v>
      </c>
      <c r="I348" s="2">
        <v>18</v>
      </c>
      <c r="J348" s="1">
        <v>0</v>
      </c>
    </row>
    <row r="349" spans="1:10" x14ac:dyDescent="0.25">
      <c r="A349" s="28" t="s">
        <v>115</v>
      </c>
      <c r="B349" s="1" t="s">
        <v>15</v>
      </c>
      <c r="C349" s="1" t="s">
        <v>11</v>
      </c>
      <c r="D349" s="1"/>
      <c r="E349" s="2">
        <v>187</v>
      </c>
      <c r="F349" s="2">
        <v>32</v>
      </c>
      <c r="G349" s="2">
        <v>3</v>
      </c>
      <c r="H349" s="2">
        <v>10</v>
      </c>
      <c r="I349" s="2">
        <v>3</v>
      </c>
      <c r="J349" s="1">
        <v>0</v>
      </c>
    </row>
    <row r="350" spans="1:10" x14ac:dyDescent="0.25">
      <c r="A350" s="28" t="s">
        <v>115</v>
      </c>
      <c r="B350" s="1" t="s">
        <v>15</v>
      </c>
      <c r="C350" s="1" t="s">
        <v>10</v>
      </c>
      <c r="D350" s="1"/>
      <c r="E350" s="2">
        <v>111</v>
      </c>
      <c r="F350" s="2">
        <v>28</v>
      </c>
      <c r="G350" s="2">
        <v>10</v>
      </c>
      <c r="H350" s="2">
        <v>1</v>
      </c>
      <c r="I350" s="2">
        <v>0</v>
      </c>
      <c r="J350" s="1">
        <v>0</v>
      </c>
    </row>
    <row r="351" spans="1:10" x14ac:dyDescent="0.25">
      <c r="A351" s="28" t="s">
        <v>115</v>
      </c>
      <c r="B351" s="1" t="s">
        <v>28</v>
      </c>
      <c r="C351" s="1" t="s">
        <v>10</v>
      </c>
      <c r="D351" s="1"/>
      <c r="E351" s="2">
        <v>29</v>
      </c>
      <c r="F351" s="2">
        <v>13</v>
      </c>
      <c r="G351" s="2">
        <v>2</v>
      </c>
      <c r="H351" s="2">
        <v>1</v>
      </c>
      <c r="I351" s="2">
        <v>2</v>
      </c>
      <c r="J351" s="1">
        <v>0</v>
      </c>
    </row>
    <row r="352" spans="1:10" x14ac:dyDescent="0.25">
      <c r="A352" s="28" t="s">
        <v>115</v>
      </c>
      <c r="B352" s="1" t="s">
        <v>28</v>
      </c>
      <c r="C352" s="1" t="s">
        <v>10</v>
      </c>
      <c r="D352" s="1"/>
      <c r="E352" s="2">
        <v>107</v>
      </c>
      <c r="F352" s="2">
        <v>27</v>
      </c>
      <c r="G352" s="2">
        <v>9</v>
      </c>
      <c r="H352" s="2">
        <v>11</v>
      </c>
      <c r="I352" s="2">
        <v>7</v>
      </c>
      <c r="J352" s="1">
        <v>0</v>
      </c>
    </row>
    <row r="353" spans="1:10" x14ac:dyDescent="0.25">
      <c r="A353" s="28" t="s">
        <v>115</v>
      </c>
      <c r="B353" s="1" t="s">
        <v>28</v>
      </c>
      <c r="C353" s="1" t="s">
        <v>11</v>
      </c>
      <c r="D353" s="1"/>
      <c r="E353" s="2">
        <v>270</v>
      </c>
      <c r="F353" s="2">
        <v>30</v>
      </c>
      <c r="G353" s="2">
        <v>7</v>
      </c>
      <c r="H353" s="2">
        <v>35</v>
      </c>
      <c r="I353" s="2">
        <v>38</v>
      </c>
      <c r="J353" s="1">
        <v>0</v>
      </c>
    </row>
    <row r="354" spans="1:10" x14ac:dyDescent="0.25">
      <c r="A354" s="28" t="s">
        <v>116</v>
      </c>
      <c r="B354" s="1" t="s">
        <v>21</v>
      </c>
      <c r="C354" s="1" t="s">
        <v>10</v>
      </c>
      <c r="D354" s="1"/>
      <c r="E354" s="2">
        <v>94</v>
      </c>
      <c r="F354" s="2">
        <v>27</v>
      </c>
      <c r="G354" s="2">
        <v>7</v>
      </c>
      <c r="H354" s="2">
        <v>14</v>
      </c>
      <c r="I354" s="2">
        <v>4</v>
      </c>
      <c r="J354" s="1">
        <v>0</v>
      </c>
    </row>
    <row r="355" spans="1:10" x14ac:dyDescent="0.25">
      <c r="A355" s="28" t="s">
        <v>116</v>
      </c>
      <c r="B355" s="1" t="s">
        <v>21</v>
      </c>
      <c r="C355" s="1" t="s">
        <v>10</v>
      </c>
      <c r="D355" s="1"/>
      <c r="E355" s="2">
        <v>183</v>
      </c>
      <c r="F355" s="2">
        <v>57</v>
      </c>
      <c r="G355" s="2">
        <v>13</v>
      </c>
      <c r="H355" s="2">
        <v>31</v>
      </c>
      <c r="I355" s="2">
        <v>21</v>
      </c>
      <c r="J355" s="1">
        <v>1</v>
      </c>
    </row>
    <row r="356" spans="1:10" x14ac:dyDescent="0.25">
      <c r="A356" s="28" t="s">
        <v>116</v>
      </c>
      <c r="B356" s="1" t="s">
        <v>21</v>
      </c>
      <c r="C356" s="1" t="s">
        <v>10</v>
      </c>
      <c r="D356" s="1"/>
      <c r="E356" s="2">
        <v>132</v>
      </c>
      <c r="F356" s="2">
        <v>48</v>
      </c>
      <c r="G356" s="2">
        <v>20</v>
      </c>
      <c r="H356" s="2">
        <v>21</v>
      </c>
      <c r="I356" s="2">
        <v>4</v>
      </c>
      <c r="J356" s="1">
        <v>0</v>
      </c>
    </row>
    <row r="357" spans="1:10" x14ac:dyDescent="0.25">
      <c r="A357" s="28" t="s">
        <v>116</v>
      </c>
      <c r="B357" s="1" t="s">
        <v>28</v>
      </c>
      <c r="C357" s="1" t="s">
        <v>10</v>
      </c>
      <c r="D357" s="1"/>
      <c r="E357" s="2">
        <v>202</v>
      </c>
      <c r="F357" s="2">
        <v>48</v>
      </c>
      <c r="G357" s="2">
        <v>4</v>
      </c>
      <c r="H357" s="2">
        <v>30</v>
      </c>
      <c r="I357" s="2">
        <v>33</v>
      </c>
      <c r="J357" s="1">
        <v>7</v>
      </c>
    </row>
    <row r="358" spans="1:10" x14ac:dyDescent="0.25">
      <c r="A358" s="28" t="s">
        <v>116</v>
      </c>
      <c r="B358" s="1" t="s">
        <v>35</v>
      </c>
      <c r="C358" s="1" t="s">
        <v>10</v>
      </c>
      <c r="D358" s="1"/>
      <c r="E358" s="2">
        <v>297</v>
      </c>
      <c r="F358" s="2">
        <v>58</v>
      </c>
      <c r="G358" s="2">
        <v>7</v>
      </c>
      <c r="H358" s="2">
        <v>90</v>
      </c>
      <c r="I358" s="2">
        <v>68</v>
      </c>
      <c r="J358" s="1">
        <v>3</v>
      </c>
    </row>
    <row r="359" spans="1:10" x14ac:dyDescent="0.25">
      <c r="A359" s="28" t="s">
        <v>116</v>
      </c>
      <c r="B359" s="1" t="s">
        <v>35</v>
      </c>
      <c r="C359" s="1" t="s">
        <v>10</v>
      </c>
      <c r="D359" s="1"/>
      <c r="E359" s="2">
        <v>163</v>
      </c>
      <c r="F359" s="2">
        <v>17</v>
      </c>
      <c r="G359" s="2">
        <v>0</v>
      </c>
      <c r="H359" s="2">
        <v>13</v>
      </c>
      <c r="I359" s="2">
        <v>9</v>
      </c>
      <c r="J359" s="1">
        <v>1</v>
      </c>
    </row>
    <row r="360" spans="1:10" x14ac:dyDescent="0.25">
      <c r="A360" s="28" t="s">
        <v>117</v>
      </c>
      <c r="B360" s="1" t="s">
        <v>27</v>
      </c>
      <c r="C360" s="1" t="s">
        <v>10</v>
      </c>
      <c r="D360" s="1"/>
      <c r="E360" s="2">
        <v>41</v>
      </c>
      <c r="F360" s="2">
        <v>28</v>
      </c>
      <c r="G360" s="2">
        <v>13</v>
      </c>
      <c r="H360" s="2">
        <v>0</v>
      </c>
      <c r="I360" s="2">
        <v>4</v>
      </c>
      <c r="J360" s="1">
        <v>0</v>
      </c>
    </row>
    <row r="361" spans="1:10" x14ac:dyDescent="0.25">
      <c r="A361" s="28" t="s">
        <v>117</v>
      </c>
      <c r="B361" s="1" t="s">
        <v>27</v>
      </c>
      <c r="C361" s="1" t="s">
        <v>9</v>
      </c>
      <c r="D361" s="1"/>
      <c r="E361" s="2">
        <v>88</v>
      </c>
      <c r="F361" s="2">
        <v>54</v>
      </c>
      <c r="G361" s="2">
        <v>13</v>
      </c>
      <c r="H361" s="2">
        <v>4</v>
      </c>
      <c r="I361" s="2">
        <v>5</v>
      </c>
      <c r="J361" s="1">
        <v>0</v>
      </c>
    </row>
    <row r="362" spans="1:10" x14ac:dyDescent="0.25">
      <c r="A362" s="28" t="s">
        <v>117</v>
      </c>
      <c r="B362" s="1" t="s">
        <v>27</v>
      </c>
      <c r="C362" s="1" t="s">
        <v>10</v>
      </c>
      <c r="D362" s="1"/>
      <c r="E362" s="2">
        <v>170</v>
      </c>
      <c r="F362" s="2">
        <v>46</v>
      </c>
      <c r="G362" s="2">
        <v>7</v>
      </c>
      <c r="H362" s="2">
        <v>5</v>
      </c>
      <c r="I362" s="2">
        <v>8</v>
      </c>
      <c r="J362" s="1">
        <v>0</v>
      </c>
    </row>
    <row r="363" spans="1:10" x14ac:dyDescent="0.25">
      <c r="A363" s="28" t="s">
        <v>117</v>
      </c>
      <c r="B363" s="1" t="s">
        <v>34</v>
      </c>
      <c r="C363" s="1" t="s">
        <v>10</v>
      </c>
      <c r="D363" s="1"/>
      <c r="E363" s="2">
        <v>189</v>
      </c>
      <c r="F363" s="2">
        <v>63</v>
      </c>
      <c r="G363" s="2">
        <v>9</v>
      </c>
      <c r="H363" s="2">
        <v>17</v>
      </c>
      <c r="I363" s="2">
        <v>23</v>
      </c>
      <c r="J363" s="1">
        <v>2</v>
      </c>
    </row>
    <row r="364" spans="1:10" x14ac:dyDescent="0.25">
      <c r="A364" s="28" t="s">
        <v>117</v>
      </c>
      <c r="B364" s="1" t="s">
        <v>34</v>
      </c>
      <c r="C364" s="1" t="s">
        <v>10</v>
      </c>
      <c r="D364" s="1"/>
      <c r="E364" s="2">
        <v>175</v>
      </c>
      <c r="F364" s="2">
        <v>61</v>
      </c>
      <c r="G364" s="2">
        <v>16</v>
      </c>
      <c r="H364" s="2">
        <v>6</v>
      </c>
      <c r="I364" s="2">
        <v>6</v>
      </c>
      <c r="J364" s="1">
        <v>1</v>
      </c>
    </row>
    <row r="365" spans="1:10" x14ac:dyDescent="0.25">
      <c r="A365" s="28" t="s">
        <v>117</v>
      </c>
      <c r="B365" s="1" t="s">
        <v>34</v>
      </c>
      <c r="C365" s="1" t="s">
        <v>11</v>
      </c>
      <c r="D365" s="1"/>
      <c r="E365" s="2">
        <v>139</v>
      </c>
      <c r="F365" s="2">
        <v>66</v>
      </c>
      <c r="G365" s="2">
        <v>5</v>
      </c>
      <c r="H365" s="2">
        <v>38</v>
      </c>
      <c r="I365" s="2">
        <v>44</v>
      </c>
      <c r="J365" s="1">
        <v>3</v>
      </c>
    </row>
    <row r="366" spans="1:10" x14ac:dyDescent="0.25">
      <c r="A366" s="28" t="s">
        <v>119</v>
      </c>
      <c r="B366" s="1" t="s">
        <v>25</v>
      </c>
      <c r="C366" s="1" t="s">
        <v>10</v>
      </c>
      <c r="D366" s="1"/>
      <c r="E366" s="2">
        <v>313</v>
      </c>
      <c r="F366" s="2">
        <v>50</v>
      </c>
      <c r="G366" s="2">
        <v>2</v>
      </c>
      <c r="H366" s="2">
        <v>14</v>
      </c>
      <c r="I366" s="2">
        <v>10</v>
      </c>
      <c r="J366" s="1">
        <v>2</v>
      </c>
    </row>
    <row r="367" spans="1:10" x14ac:dyDescent="0.25">
      <c r="A367" s="28" t="s">
        <v>119</v>
      </c>
      <c r="B367" s="1" t="s">
        <v>25</v>
      </c>
      <c r="C367" s="1" t="s">
        <v>11</v>
      </c>
      <c r="D367" s="1"/>
      <c r="E367" s="2">
        <v>270</v>
      </c>
      <c r="F367" s="2">
        <v>55</v>
      </c>
      <c r="G367" s="2">
        <v>12</v>
      </c>
      <c r="H367" s="2">
        <v>10</v>
      </c>
      <c r="I367" s="2">
        <v>10</v>
      </c>
      <c r="J367" s="1">
        <v>2</v>
      </c>
    </row>
    <row r="368" spans="1:10" x14ac:dyDescent="0.25">
      <c r="A368" s="28" t="s">
        <v>119</v>
      </c>
      <c r="B368" s="1" t="s">
        <v>25</v>
      </c>
      <c r="C368" s="1" t="s">
        <v>9</v>
      </c>
      <c r="D368" s="1"/>
      <c r="E368" s="2">
        <v>80</v>
      </c>
      <c r="F368" s="2">
        <v>25</v>
      </c>
      <c r="G368" s="2">
        <v>9</v>
      </c>
      <c r="H368" s="2">
        <v>2</v>
      </c>
      <c r="I368" s="2">
        <v>3</v>
      </c>
      <c r="J368" s="1">
        <v>0</v>
      </c>
    </row>
    <row r="369" spans="1:10" x14ac:dyDescent="0.25">
      <c r="A369" s="28" t="s">
        <v>119</v>
      </c>
      <c r="B369" s="1" t="s">
        <v>12</v>
      </c>
      <c r="C369" s="1" t="s">
        <v>10</v>
      </c>
      <c r="D369" s="1"/>
      <c r="E369" s="2">
        <v>92</v>
      </c>
      <c r="F369" s="2">
        <v>43</v>
      </c>
      <c r="G369" s="2">
        <v>9</v>
      </c>
      <c r="H369" s="2">
        <v>17</v>
      </c>
      <c r="I369" s="2">
        <v>24</v>
      </c>
      <c r="J369" s="1">
        <v>4</v>
      </c>
    </row>
    <row r="370" spans="1:10" x14ac:dyDescent="0.25">
      <c r="A370" s="28" t="s">
        <v>119</v>
      </c>
      <c r="B370" s="1" t="s">
        <v>12</v>
      </c>
      <c r="C370" s="1" t="s">
        <v>9</v>
      </c>
      <c r="D370" s="1"/>
      <c r="E370" s="2">
        <v>25</v>
      </c>
      <c r="F370" s="2">
        <v>44</v>
      </c>
      <c r="G370" s="2">
        <v>5</v>
      </c>
      <c r="H370" s="2">
        <v>13</v>
      </c>
      <c r="I370" s="2">
        <v>38</v>
      </c>
      <c r="J370" s="1">
        <v>9</v>
      </c>
    </row>
    <row r="371" spans="1:10" x14ac:dyDescent="0.25">
      <c r="A371" s="28" t="s">
        <v>119</v>
      </c>
      <c r="B371" s="1" t="s">
        <v>12</v>
      </c>
      <c r="C371" s="1" t="s">
        <v>10</v>
      </c>
      <c r="D371" s="1"/>
      <c r="E371" s="2">
        <v>126</v>
      </c>
      <c r="F371" s="2">
        <v>32</v>
      </c>
      <c r="G371" s="2">
        <v>7</v>
      </c>
      <c r="H371" s="2">
        <v>17</v>
      </c>
      <c r="I371" s="2">
        <v>16</v>
      </c>
      <c r="J371" s="1">
        <v>3</v>
      </c>
    </row>
    <row r="372" spans="1:10" x14ac:dyDescent="0.25">
      <c r="A372" s="28" t="s">
        <v>119</v>
      </c>
      <c r="B372" s="1" t="s">
        <v>24</v>
      </c>
      <c r="C372" s="1" t="s">
        <v>10</v>
      </c>
      <c r="D372" s="1"/>
      <c r="E372" s="2">
        <v>49</v>
      </c>
      <c r="F372" s="2">
        <v>18</v>
      </c>
      <c r="G372" s="2">
        <v>1</v>
      </c>
      <c r="H372" s="2">
        <v>11</v>
      </c>
      <c r="I372" s="2">
        <v>8</v>
      </c>
      <c r="J372" s="1">
        <v>3</v>
      </c>
    </row>
    <row r="373" spans="1:10" x14ac:dyDescent="0.25">
      <c r="A373" s="28" t="s">
        <v>119</v>
      </c>
      <c r="B373" s="1" t="s">
        <v>24</v>
      </c>
      <c r="C373" s="1" t="s">
        <v>10</v>
      </c>
      <c r="D373" s="1"/>
      <c r="E373" s="2">
        <v>73</v>
      </c>
      <c r="F373" s="2">
        <v>64</v>
      </c>
      <c r="G373" s="2">
        <v>7</v>
      </c>
      <c r="H373" s="2">
        <v>13</v>
      </c>
      <c r="I373" s="2">
        <v>4</v>
      </c>
      <c r="J373" s="1">
        <v>2</v>
      </c>
    </row>
    <row r="374" spans="1:10" x14ac:dyDescent="0.25">
      <c r="A374" s="28" t="s">
        <v>119</v>
      </c>
      <c r="B374" s="1" t="s">
        <v>24</v>
      </c>
      <c r="C374" s="1" t="s">
        <v>10</v>
      </c>
      <c r="D374" s="1"/>
      <c r="E374" s="2">
        <v>77</v>
      </c>
      <c r="F374" s="2">
        <v>40</v>
      </c>
      <c r="G374" s="2">
        <v>5</v>
      </c>
      <c r="H374" s="2">
        <v>9</v>
      </c>
      <c r="I374" s="2">
        <v>13</v>
      </c>
      <c r="J374" s="1">
        <v>2</v>
      </c>
    </row>
    <row r="375" spans="1:10" x14ac:dyDescent="0.25">
      <c r="A375" s="28" t="s">
        <v>120</v>
      </c>
      <c r="B375" s="1" t="s">
        <v>16</v>
      </c>
      <c r="C375" s="1" t="s">
        <v>10</v>
      </c>
      <c r="D375" s="1"/>
      <c r="E375" s="2">
        <v>53</v>
      </c>
      <c r="F375" s="2">
        <v>40</v>
      </c>
      <c r="G375" s="2">
        <v>8</v>
      </c>
      <c r="H375" s="2">
        <v>16</v>
      </c>
      <c r="I375" s="2">
        <v>7</v>
      </c>
      <c r="J375" s="1">
        <v>3</v>
      </c>
    </row>
    <row r="376" spans="1:10" x14ac:dyDescent="0.25">
      <c r="A376" s="28" t="s">
        <v>120</v>
      </c>
      <c r="B376" s="1" t="s">
        <v>29</v>
      </c>
      <c r="C376" s="1" t="s">
        <v>9</v>
      </c>
      <c r="D376" s="1"/>
      <c r="E376" s="2">
        <v>119</v>
      </c>
      <c r="F376" s="2">
        <v>63</v>
      </c>
      <c r="G376" s="2">
        <v>2</v>
      </c>
      <c r="H376" s="2">
        <v>22</v>
      </c>
      <c r="I376" s="2">
        <v>30</v>
      </c>
      <c r="J376" s="1">
        <v>3</v>
      </c>
    </row>
    <row r="377" spans="1:10" x14ac:dyDescent="0.25">
      <c r="A377" s="28" t="s">
        <v>120</v>
      </c>
      <c r="B377" s="1" t="s">
        <v>29</v>
      </c>
      <c r="C377" s="1" t="s">
        <v>10</v>
      </c>
      <c r="D377" s="1"/>
      <c r="E377" s="2">
        <v>171</v>
      </c>
      <c r="F377" s="2">
        <v>108</v>
      </c>
      <c r="G377" s="2">
        <v>4</v>
      </c>
      <c r="H377" s="2">
        <v>17</v>
      </c>
      <c r="I377" s="2">
        <v>10</v>
      </c>
      <c r="J377" s="1">
        <v>0</v>
      </c>
    </row>
    <row r="378" spans="1:10" x14ac:dyDescent="0.25">
      <c r="A378" s="28" t="s">
        <v>120</v>
      </c>
      <c r="B378" s="1" t="s">
        <v>29</v>
      </c>
      <c r="C378" s="1" t="s">
        <v>11</v>
      </c>
      <c r="D378" s="1"/>
      <c r="E378" s="2">
        <v>189</v>
      </c>
      <c r="F378" s="2">
        <v>122</v>
      </c>
      <c r="G378" s="2">
        <v>4</v>
      </c>
      <c r="H378" s="2">
        <v>69</v>
      </c>
      <c r="I378" s="2">
        <v>72</v>
      </c>
      <c r="J378" s="1">
        <v>6</v>
      </c>
    </row>
    <row r="379" spans="1:10" x14ac:dyDescent="0.25">
      <c r="A379" s="28" t="s">
        <v>120</v>
      </c>
      <c r="B379" s="1" t="s">
        <v>16</v>
      </c>
      <c r="C379" s="1" t="s">
        <v>11</v>
      </c>
      <c r="D379" s="1"/>
      <c r="E379" s="2">
        <v>282</v>
      </c>
      <c r="F379" s="2">
        <v>69</v>
      </c>
      <c r="G379" s="2">
        <v>5</v>
      </c>
      <c r="H379" s="2">
        <v>8</v>
      </c>
      <c r="I379" s="2">
        <v>8</v>
      </c>
      <c r="J379" s="1">
        <v>0</v>
      </c>
    </row>
    <row r="380" spans="1:10" x14ac:dyDescent="0.25">
      <c r="A380" s="28" t="s">
        <v>120</v>
      </c>
      <c r="B380" s="1" t="s">
        <v>16</v>
      </c>
      <c r="C380" s="1" t="s">
        <v>10</v>
      </c>
      <c r="D380" s="1"/>
      <c r="E380" s="2">
        <v>141</v>
      </c>
      <c r="F380" s="2">
        <v>39</v>
      </c>
      <c r="G380" s="2">
        <v>9</v>
      </c>
      <c r="H380" s="2">
        <v>7</v>
      </c>
      <c r="I380" s="2">
        <v>21</v>
      </c>
      <c r="J380" s="1">
        <v>0</v>
      </c>
    </row>
    <row r="381" spans="1:10" x14ac:dyDescent="0.25">
      <c r="A381" s="28" t="s">
        <v>121</v>
      </c>
      <c r="B381" s="1" t="s">
        <v>34</v>
      </c>
      <c r="C381" s="1" t="s">
        <v>10</v>
      </c>
      <c r="D381" s="1"/>
      <c r="E381" s="2">
        <v>129</v>
      </c>
      <c r="F381" s="2">
        <v>72</v>
      </c>
      <c r="G381" s="2">
        <v>7</v>
      </c>
      <c r="H381" s="2">
        <v>14</v>
      </c>
      <c r="I381" s="2">
        <v>28</v>
      </c>
      <c r="J381" s="1">
        <v>2</v>
      </c>
    </row>
    <row r="382" spans="1:10" x14ac:dyDescent="0.25">
      <c r="A382" s="28" t="s">
        <v>121</v>
      </c>
      <c r="B382" s="1" t="s">
        <v>34</v>
      </c>
      <c r="C382" s="1" t="s">
        <v>10</v>
      </c>
      <c r="D382" s="1"/>
      <c r="E382" s="2">
        <v>84</v>
      </c>
      <c r="F382" s="2">
        <v>81</v>
      </c>
      <c r="G382" s="2">
        <v>2</v>
      </c>
      <c r="H382" s="2">
        <v>6</v>
      </c>
      <c r="I382" s="2">
        <v>2</v>
      </c>
      <c r="J382" s="1">
        <v>0</v>
      </c>
    </row>
    <row r="383" spans="1:10" x14ac:dyDescent="0.25">
      <c r="A383" s="28" t="s">
        <v>121</v>
      </c>
      <c r="B383" s="1" t="s">
        <v>34</v>
      </c>
      <c r="C383" s="1" t="s">
        <v>11</v>
      </c>
      <c r="D383" s="1"/>
      <c r="E383" s="2">
        <v>214</v>
      </c>
      <c r="F383" s="2">
        <v>96</v>
      </c>
      <c r="G383" s="2">
        <v>6</v>
      </c>
      <c r="H383" s="2">
        <v>16</v>
      </c>
      <c r="I383" s="2">
        <v>26</v>
      </c>
      <c r="J383" s="1">
        <v>3</v>
      </c>
    </row>
    <row r="384" spans="1:10" x14ac:dyDescent="0.25">
      <c r="A384" s="28" t="s">
        <v>121</v>
      </c>
      <c r="B384" s="1" t="s">
        <v>21</v>
      </c>
      <c r="C384" s="1" t="s">
        <v>10</v>
      </c>
      <c r="D384" s="1"/>
      <c r="E384" s="2">
        <v>187</v>
      </c>
      <c r="F384" s="2">
        <v>24</v>
      </c>
      <c r="G384" s="2">
        <v>8</v>
      </c>
      <c r="H384" s="2">
        <v>9</v>
      </c>
      <c r="I384" s="2">
        <v>7</v>
      </c>
      <c r="J384" s="1">
        <v>0</v>
      </c>
    </row>
    <row r="385" spans="1:10" x14ac:dyDescent="0.25">
      <c r="A385" s="28" t="s">
        <v>121</v>
      </c>
      <c r="B385" s="1" t="s">
        <v>21</v>
      </c>
      <c r="C385" s="1" t="s">
        <v>10</v>
      </c>
      <c r="D385" s="1"/>
      <c r="E385" s="2">
        <v>150</v>
      </c>
      <c r="F385" s="2">
        <v>28</v>
      </c>
      <c r="G385" s="2">
        <v>13</v>
      </c>
      <c r="H385" s="2">
        <v>14</v>
      </c>
      <c r="I385" s="2">
        <v>33</v>
      </c>
      <c r="J385" s="1">
        <v>3</v>
      </c>
    </row>
    <row r="386" spans="1:10" x14ac:dyDescent="0.25">
      <c r="A386" s="28" t="s">
        <v>121</v>
      </c>
      <c r="B386" s="1" t="s">
        <v>21</v>
      </c>
      <c r="C386" s="1" t="s">
        <v>9</v>
      </c>
      <c r="D386" s="1"/>
      <c r="E386" s="2">
        <v>227</v>
      </c>
      <c r="F386" s="2">
        <v>42</v>
      </c>
      <c r="G386" s="2">
        <v>13</v>
      </c>
      <c r="H386" s="2">
        <v>5</v>
      </c>
      <c r="I386" s="2">
        <v>28</v>
      </c>
      <c r="J386" s="1">
        <v>2</v>
      </c>
    </row>
    <row r="387" spans="1:10" x14ac:dyDescent="0.25">
      <c r="A387" s="28" t="s">
        <v>121</v>
      </c>
      <c r="B387" s="1" t="s">
        <v>12</v>
      </c>
      <c r="C387" s="1" t="s">
        <v>10</v>
      </c>
      <c r="D387" s="1"/>
      <c r="E387" s="2">
        <v>101</v>
      </c>
      <c r="F387" s="2">
        <v>18</v>
      </c>
      <c r="G387" s="2">
        <v>3</v>
      </c>
      <c r="H387" s="2">
        <v>20</v>
      </c>
      <c r="I387" s="2">
        <v>48</v>
      </c>
      <c r="J387" s="1">
        <v>7</v>
      </c>
    </row>
    <row r="388" spans="1:10" x14ac:dyDescent="0.25">
      <c r="A388" s="28" t="s">
        <v>121</v>
      </c>
      <c r="B388" s="1" t="s">
        <v>12</v>
      </c>
      <c r="C388" s="1" t="s">
        <v>9</v>
      </c>
      <c r="D388" s="1"/>
      <c r="E388" s="2">
        <v>113</v>
      </c>
      <c r="F388" s="2">
        <v>57</v>
      </c>
      <c r="G388" s="2">
        <v>6</v>
      </c>
      <c r="H388" s="2">
        <v>29</v>
      </c>
      <c r="I388" s="2">
        <v>77</v>
      </c>
      <c r="J388" s="1">
        <v>5</v>
      </c>
    </row>
    <row r="389" spans="1:10" x14ac:dyDescent="0.25">
      <c r="A389" s="28" t="s">
        <v>121</v>
      </c>
      <c r="B389" s="1" t="s">
        <v>12</v>
      </c>
      <c r="C389" s="1" t="s">
        <v>11</v>
      </c>
      <c r="D389" s="1"/>
      <c r="E389" s="2">
        <v>44</v>
      </c>
      <c r="F389" s="2">
        <v>10</v>
      </c>
      <c r="G389" s="2">
        <v>4</v>
      </c>
      <c r="H389" s="2">
        <v>4</v>
      </c>
      <c r="I389" s="2">
        <v>9</v>
      </c>
      <c r="J389" s="1">
        <v>0</v>
      </c>
    </row>
    <row r="390" spans="1:10" x14ac:dyDescent="0.25">
      <c r="A390" s="28" t="s">
        <v>121</v>
      </c>
      <c r="B390" s="1" t="s">
        <v>25</v>
      </c>
      <c r="C390" s="1" t="s">
        <v>10</v>
      </c>
      <c r="D390" s="1"/>
      <c r="E390" s="2">
        <v>152</v>
      </c>
      <c r="F390" s="2">
        <v>39</v>
      </c>
      <c r="G390" s="2">
        <v>7</v>
      </c>
      <c r="H390" s="2">
        <v>7</v>
      </c>
      <c r="I390" s="2">
        <v>4</v>
      </c>
      <c r="J390" s="1">
        <v>1</v>
      </c>
    </row>
    <row r="391" spans="1:10" x14ac:dyDescent="0.25">
      <c r="A391" s="28" t="s">
        <v>121</v>
      </c>
      <c r="B391" s="1" t="s">
        <v>25</v>
      </c>
      <c r="C391" s="1" t="s">
        <v>10</v>
      </c>
      <c r="D391" s="1"/>
      <c r="E391" s="2">
        <v>238</v>
      </c>
      <c r="F391" s="2">
        <v>47</v>
      </c>
      <c r="G391" s="2">
        <v>5</v>
      </c>
      <c r="H391" s="2">
        <v>12</v>
      </c>
      <c r="I391" s="2">
        <v>9</v>
      </c>
      <c r="J391" s="1">
        <v>2</v>
      </c>
    </row>
    <row r="392" spans="1:10" x14ac:dyDescent="0.25">
      <c r="A392" s="28" t="s">
        <v>122</v>
      </c>
      <c r="B392" s="1" t="s">
        <v>27</v>
      </c>
      <c r="C392" s="1" t="s">
        <v>10</v>
      </c>
      <c r="D392" s="1"/>
      <c r="E392" s="2">
        <v>183</v>
      </c>
      <c r="F392" s="2">
        <v>36</v>
      </c>
      <c r="G392" s="2">
        <v>20</v>
      </c>
      <c r="H392" s="2">
        <v>1</v>
      </c>
      <c r="I392" s="2">
        <v>1</v>
      </c>
      <c r="J392" s="1">
        <v>0</v>
      </c>
    </row>
    <row r="393" spans="1:10" x14ac:dyDescent="0.25">
      <c r="A393" s="28" t="s">
        <v>122</v>
      </c>
      <c r="B393" s="1" t="s">
        <v>27</v>
      </c>
      <c r="C393" s="1" t="s">
        <v>9</v>
      </c>
      <c r="D393" s="1"/>
      <c r="E393" s="2">
        <v>135</v>
      </c>
      <c r="F393" s="2">
        <v>34</v>
      </c>
      <c r="G393" s="2">
        <v>15</v>
      </c>
      <c r="H393" s="2">
        <v>1</v>
      </c>
      <c r="I393" s="2">
        <v>0</v>
      </c>
      <c r="J393" s="1">
        <v>0</v>
      </c>
    </row>
    <row r="394" spans="1:10" x14ac:dyDescent="0.25">
      <c r="A394" s="28" t="s">
        <v>122</v>
      </c>
      <c r="B394" s="1" t="s">
        <v>27</v>
      </c>
      <c r="C394" s="1" t="s">
        <v>10</v>
      </c>
      <c r="D394" s="1"/>
      <c r="E394" s="2">
        <v>197</v>
      </c>
      <c r="F394" s="2">
        <v>56</v>
      </c>
      <c r="G394" s="2">
        <v>18</v>
      </c>
      <c r="H394" s="2">
        <v>1</v>
      </c>
      <c r="I394" s="2">
        <v>4</v>
      </c>
      <c r="J394" s="1">
        <v>0</v>
      </c>
    </row>
    <row r="395" spans="1:10" x14ac:dyDescent="0.25">
      <c r="A395" s="28" t="s">
        <v>122</v>
      </c>
      <c r="B395" s="1" t="s">
        <v>35</v>
      </c>
      <c r="C395" s="1" t="s">
        <v>10</v>
      </c>
      <c r="D395" s="1"/>
      <c r="E395" s="2">
        <v>185</v>
      </c>
      <c r="F395" s="2">
        <v>51</v>
      </c>
      <c r="G395" s="2">
        <v>14</v>
      </c>
      <c r="H395" s="2">
        <v>33</v>
      </c>
      <c r="I395" s="2">
        <v>8</v>
      </c>
      <c r="J395" s="1">
        <v>8</v>
      </c>
    </row>
    <row r="396" spans="1:10" x14ac:dyDescent="0.25">
      <c r="A396" s="28" t="s">
        <v>122</v>
      </c>
      <c r="B396" s="1" t="s">
        <v>35</v>
      </c>
      <c r="C396" s="1" t="s">
        <v>10</v>
      </c>
      <c r="D396" s="1"/>
      <c r="E396" s="2">
        <v>380</v>
      </c>
      <c r="F396" s="2">
        <v>79</v>
      </c>
      <c r="G396" s="2">
        <v>14</v>
      </c>
      <c r="H396" s="2">
        <v>88</v>
      </c>
      <c r="I396" s="2">
        <v>87</v>
      </c>
      <c r="J396" s="1">
        <v>12</v>
      </c>
    </row>
    <row r="397" spans="1:10" x14ac:dyDescent="0.25">
      <c r="A397" s="28" t="s">
        <v>122</v>
      </c>
      <c r="B397" s="1" t="s">
        <v>35</v>
      </c>
      <c r="C397" s="1" t="s">
        <v>10</v>
      </c>
      <c r="D397" s="1"/>
      <c r="E397" s="2">
        <v>160</v>
      </c>
      <c r="F397" s="2">
        <v>25</v>
      </c>
      <c r="G397" s="2">
        <v>5</v>
      </c>
      <c r="H397" s="2">
        <v>9</v>
      </c>
      <c r="I397" s="2">
        <v>11</v>
      </c>
      <c r="J397" s="1">
        <v>2</v>
      </c>
    </row>
    <row r="398" spans="1:10" x14ac:dyDescent="0.25">
      <c r="A398" s="28" t="s">
        <v>118</v>
      </c>
      <c r="B398" s="1" t="s">
        <v>24</v>
      </c>
      <c r="C398" s="1" t="s">
        <v>10</v>
      </c>
      <c r="D398" s="1"/>
      <c r="E398" s="2">
        <v>196</v>
      </c>
      <c r="F398" s="2">
        <v>44</v>
      </c>
      <c r="G398" s="2">
        <v>10</v>
      </c>
      <c r="H398" s="2">
        <v>10</v>
      </c>
      <c r="I398" s="2">
        <v>4</v>
      </c>
      <c r="J398" s="1">
        <v>7</v>
      </c>
    </row>
    <row r="399" spans="1:10" x14ac:dyDescent="0.25">
      <c r="A399" s="28" t="s">
        <v>118</v>
      </c>
      <c r="B399" s="1" t="s">
        <v>24</v>
      </c>
      <c r="C399" s="1" t="s">
        <v>10</v>
      </c>
      <c r="D399" s="1"/>
      <c r="E399" s="2">
        <v>110</v>
      </c>
      <c r="F399" s="2">
        <v>27</v>
      </c>
      <c r="G399" s="2">
        <v>15</v>
      </c>
      <c r="H399" s="2">
        <v>9</v>
      </c>
      <c r="I399" s="2">
        <v>13</v>
      </c>
      <c r="J399" s="1">
        <v>3</v>
      </c>
    </row>
    <row r="400" spans="1:10" x14ac:dyDescent="0.25">
      <c r="A400" s="28" t="s">
        <v>118</v>
      </c>
      <c r="B400" s="1" t="s">
        <v>25</v>
      </c>
      <c r="C400" s="1" t="s">
        <v>11</v>
      </c>
      <c r="D400" s="1"/>
      <c r="E400" s="2">
        <v>355</v>
      </c>
      <c r="F400" s="2">
        <v>102</v>
      </c>
      <c r="G400" s="2">
        <v>13</v>
      </c>
      <c r="H400" s="2">
        <v>49</v>
      </c>
      <c r="I400" s="2">
        <v>42</v>
      </c>
      <c r="J400" s="1">
        <v>2</v>
      </c>
    </row>
    <row r="401" spans="1:10" x14ac:dyDescent="0.25">
      <c r="A401" s="28" t="s">
        <v>118</v>
      </c>
      <c r="B401" s="1" t="s">
        <v>25</v>
      </c>
      <c r="C401" s="1" t="s">
        <v>10</v>
      </c>
      <c r="D401" s="1"/>
      <c r="E401" s="2">
        <v>147</v>
      </c>
      <c r="F401" s="2">
        <v>46</v>
      </c>
      <c r="G401" s="2">
        <v>9</v>
      </c>
      <c r="H401" s="2">
        <v>20</v>
      </c>
      <c r="I401" s="2">
        <v>12</v>
      </c>
      <c r="J401" s="1">
        <v>2</v>
      </c>
    </row>
    <row r="402" spans="1:10" x14ac:dyDescent="0.25">
      <c r="A402" s="28" t="s">
        <v>118</v>
      </c>
      <c r="B402" s="1" t="s">
        <v>25</v>
      </c>
      <c r="C402" s="1" t="s">
        <v>9</v>
      </c>
      <c r="D402" s="1"/>
      <c r="E402" s="2">
        <v>182</v>
      </c>
      <c r="F402" s="2">
        <v>39</v>
      </c>
      <c r="G402" s="2">
        <v>7</v>
      </c>
      <c r="H402" s="2">
        <v>3</v>
      </c>
      <c r="I402" s="2">
        <v>1</v>
      </c>
      <c r="J402" s="1">
        <v>0</v>
      </c>
    </row>
    <row r="403" spans="1:10" x14ac:dyDescent="0.25">
      <c r="A403" s="28" t="s">
        <v>118</v>
      </c>
      <c r="B403" s="1" t="s">
        <v>34</v>
      </c>
      <c r="C403" s="1" t="s">
        <v>10</v>
      </c>
      <c r="D403" s="1"/>
      <c r="E403" s="2">
        <v>143</v>
      </c>
      <c r="F403" s="2">
        <v>48</v>
      </c>
      <c r="G403" s="2">
        <v>19</v>
      </c>
      <c r="H403" s="2">
        <v>19</v>
      </c>
      <c r="I403" s="2">
        <v>20</v>
      </c>
      <c r="J403" s="1">
        <v>2</v>
      </c>
    </row>
    <row r="404" spans="1:10" x14ac:dyDescent="0.25">
      <c r="A404" s="28" t="s">
        <v>118</v>
      </c>
      <c r="B404" s="1" t="s">
        <v>34</v>
      </c>
      <c r="C404" s="1" t="s">
        <v>10</v>
      </c>
      <c r="D404" s="1"/>
      <c r="E404" s="2">
        <v>183</v>
      </c>
      <c r="F404" s="2">
        <v>88</v>
      </c>
      <c r="G404" s="2">
        <v>26</v>
      </c>
      <c r="H404" s="2">
        <v>18</v>
      </c>
      <c r="I404" s="2">
        <v>3</v>
      </c>
      <c r="J404" s="1">
        <v>2</v>
      </c>
    </row>
    <row r="405" spans="1:10" x14ac:dyDescent="0.25">
      <c r="A405" s="28" t="s">
        <v>118</v>
      </c>
      <c r="B405" s="1" t="s">
        <v>34</v>
      </c>
      <c r="C405" s="1" t="s">
        <v>11</v>
      </c>
      <c r="D405" s="1"/>
      <c r="E405" s="2">
        <v>327</v>
      </c>
      <c r="F405" s="2">
        <v>107</v>
      </c>
      <c r="G405" s="2">
        <v>14</v>
      </c>
      <c r="H405" s="2">
        <v>43</v>
      </c>
      <c r="I405" s="2">
        <v>17</v>
      </c>
      <c r="J405" s="1">
        <v>2</v>
      </c>
    </row>
    <row r="406" spans="1:10" x14ac:dyDescent="0.25">
      <c r="A406" s="28" t="s">
        <v>118</v>
      </c>
      <c r="B406" s="1" t="s">
        <v>24</v>
      </c>
      <c r="C406" s="1" t="s">
        <v>10</v>
      </c>
      <c r="D406" s="1"/>
      <c r="E406" s="2">
        <v>85</v>
      </c>
      <c r="F406" s="2">
        <v>12</v>
      </c>
      <c r="G406" s="2">
        <v>12</v>
      </c>
      <c r="H406" s="2">
        <v>9</v>
      </c>
      <c r="I406" s="2">
        <v>10</v>
      </c>
      <c r="J406" s="1">
        <v>3</v>
      </c>
    </row>
    <row r="407" spans="1:10" x14ac:dyDescent="0.25">
      <c r="A407" s="28" t="s">
        <v>123</v>
      </c>
      <c r="B407" s="1" t="s">
        <v>19</v>
      </c>
      <c r="C407" s="1" t="s">
        <v>9</v>
      </c>
      <c r="D407" s="1"/>
      <c r="E407" s="2">
        <v>161</v>
      </c>
      <c r="F407" s="2">
        <v>47</v>
      </c>
      <c r="G407" s="2">
        <v>4</v>
      </c>
      <c r="H407" s="2">
        <v>24</v>
      </c>
      <c r="I407" s="2">
        <v>16</v>
      </c>
      <c r="J407" s="1">
        <v>3</v>
      </c>
    </row>
    <row r="408" spans="1:10" x14ac:dyDescent="0.25">
      <c r="A408" s="28" t="s">
        <v>123</v>
      </c>
      <c r="B408" s="1" t="s">
        <v>19</v>
      </c>
      <c r="C408" s="1" t="s">
        <v>10</v>
      </c>
      <c r="D408" s="1"/>
      <c r="E408" s="2">
        <v>317</v>
      </c>
      <c r="F408" s="2">
        <v>64</v>
      </c>
      <c r="G408" s="2">
        <v>2</v>
      </c>
      <c r="H408" s="2">
        <v>65</v>
      </c>
      <c r="I408" s="2">
        <v>68</v>
      </c>
      <c r="J408" s="1">
        <v>1</v>
      </c>
    </row>
    <row r="409" spans="1:10" x14ac:dyDescent="0.25">
      <c r="A409" s="28" t="s">
        <v>123</v>
      </c>
      <c r="B409" s="1" t="s">
        <v>19</v>
      </c>
      <c r="C409" s="1" t="s">
        <v>10</v>
      </c>
      <c r="D409" s="1"/>
      <c r="E409" s="2">
        <v>102</v>
      </c>
      <c r="F409" s="2">
        <v>40</v>
      </c>
      <c r="G409" s="2">
        <v>11</v>
      </c>
      <c r="H409" s="2">
        <v>10</v>
      </c>
      <c r="I409" s="2">
        <v>8</v>
      </c>
      <c r="J409" s="1">
        <v>0</v>
      </c>
    </row>
    <row r="410" spans="1:10" x14ac:dyDescent="0.25">
      <c r="A410" s="28" t="s">
        <v>123</v>
      </c>
      <c r="B410" s="1" t="s">
        <v>20</v>
      </c>
      <c r="C410" s="1" t="s">
        <v>10</v>
      </c>
      <c r="D410" s="1"/>
      <c r="E410" s="2">
        <v>125</v>
      </c>
      <c r="F410" s="2">
        <v>28</v>
      </c>
      <c r="G410" s="2">
        <v>3</v>
      </c>
      <c r="H410" s="2">
        <v>1</v>
      </c>
      <c r="I410" s="2">
        <v>2</v>
      </c>
      <c r="J410" s="1">
        <v>0</v>
      </c>
    </row>
    <row r="411" spans="1:10" x14ac:dyDescent="0.25">
      <c r="A411" s="28" t="s">
        <v>123</v>
      </c>
      <c r="B411" s="1" t="s">
        <v>20</v>
      </c>
      <c r="C411" s="1" t="s">
        <v>10</v>
      </c>
      <c r="D411" s="1"/>
      <c r="E411" s="2">
        <v>73</v>
      </c>
      <c r="F411" s="2">
        <v>19</v>
      </c>
      <c r="G411" s="2">
        <v>1</v>
      </c>
      <c r="H411" s="2">
        <v>25</v>
      </c>
      <c r="I411" s="2">
        <v>18</v>
      </c>
      <c r="J411" s="1">
        <v>1</v>
      </c>
    </row>
    <row r="412" spans="1:10" x14ac:dyDescent="0.25">
      <c r="A412" s="28" t="s">
        <v>123</v>
      </c>
      <c r="B412" s="1" t="s">
        <v>20</v>
      </c>
      <c r="C412" s="1" t="s">
        <v>11</v>
      </c>
      <c r="D412" s="1"/>
      <c r="E412" s="2">
        <v>373</v>
      </c>
      <c r="F412" s="2">
        <v>85</v>
      </c>
      <c r="G412" s="2">
        <v>4</v>
      </c>
      <c r="H412" s="2">
        <v>38</v>
      </c>
      <c r="I412" s="2">
        <v>28</v>
      </c>
      <c r="J412" s="1">
        <v>2</v>
      </c>
    </row>
    <row r="413" spans="1:10" x14ac:dyDescent="0.25">
      <c r="A413" s="28" t="s">
        <v>124</v>
      </c>
      <c r="B413" s="1" t="s">
        <v>41</v>
      </c>
      <c r="C413" s="1" t="s">
        <v>9</v>
      </c>
      <c r="D413" s="1"/>
      <c r="E413" s="2">
        <v>127</v>
      </c>
      <c r="F413" s="2">
        <v>30</v>
      </c>
      <c r="G413" s="2">
        <v>6</v>
      </c>
      <c r="H413" s="2">
        <v>4</v>
      </c>
      <c r="I413" s="2">
        <v>3</v>
      </c>
      <c r="J413" s="1">
        <v>1</v>
      </c>
    </row>
    <row r="414" spans="1:10" x14ac:dyDescent="0.25">
      <c r="A414" s="28" t="s">
        <v>124</v>
      </c>
      <c r="B414" s="1" t="s">
        <v>41</v>
      </c>
      <c r="C414" s="1" t="s">
        <v>10</v>
      </c>
      <c r="D414" s="1"/>
      <c r="E414" s="2">
        <v>136</v>
      </c>
      <c r="F414" s="2">
        <v>24</v>
      </c>
      <c r="G414" s="2">
        <v>7</v>
      </c>
      <c r="H414" s="2">
        <v>10</v>
      </c>
      <c r="I414" s="2">
        <v>4</v>
      </c>
      <c r="J414" s="1">
        <v>0</v>
      </c>
    </row>
    <row r="415" spans="1:10" x14ac:dyDescent="0.25">
      <c r="A415" s="28" t="s">
        <v>124</v>
      </c>
      <c r="B415" s="1" t="s">
        <v>41</v>
      </c>
      <c r="C415" s="1" t="s">
        <v>11</v>
      </c>
      <c r="D415" s="1"/>
      <c r="E415" s="2">
        <v>266</v>
      </c>
      <c r="F415" s="2">
        <v>53</v>
      </c>
      <c r="G415" s="2">
        <v>6</v>
      </c>
      <c r="H415" s="2">
        <v>24</v>
      </c>
      <c r="I415" s="2">
        <v>15</v>
      </c>
      <c r="J415" s="1">
        <v>1</v>
      </c>
    </row>
    <row r="416" spans="1:10" x14ac:dyDescent="0.25">
      <c r="A416" s="28" t="s">
        <v>124</v>
      </c>
      <c r="B416" s="1" t="s">
        <v>17</v>
      </c>
      <c r="C416" s="1" t="s">
        <v>9</v>
      </c>
      <c r="D416" s="1"/>
      <c r="E416" s="2">
        <v>38</v>
      </c>
      <c r="F416" s="2">
        <v>20</v>
      </c>
      <c r="G416" s="2">
        <v>2</v>
      </c>
      <c r="H416" s="2">
        <v>0</v>
      </c>
      <c r="I416" s="2">
        <v>4</v>
      </c>
      <c r="J416" s="1">
        <v>0</v>
      </c>
    </row>
    <row r="417" spans="1:10" x14ac:dyDescent="0.25">
      <c r="A417" s="28" t="s">
        <v>124</v>
      </c>
      <c r="B417" s="1" t="s">
        <v>17</v>
      </c>
      <c r="C417" s="1" t="s">
        <v>10</v>
      </c>
      <c r="D417" s="1"/>
      <c r="E417" s="2">
        <v>90</v>
      </c>
      <c r="F417" s="2">
        <v>52</v>
      </c>
      <c r="G417" s="2">
        <v>10</v>
      </c>
      <c r="H417" s="2">
        <v>19</v>
      </c>
      <c r="I417" s="2">
        <v>17</v>
      </c>
      <c r="J417" s="1">
        <v>3</v>
      </c>
    </row>
    <row r="418" spans="1:10" x14ac:dyDescent="0.25">
      <c r="A418" s="28" t="s">
        <v>124</v>
      </c>
      <c r="B418" s="1" t="s">
        <v>17</v>
      </c>
      <c r="C418" s="1" t="s">
        <v>10</v>
      </c>
      <c r="D418" s="1"/>
      <c r="E418" s="2">
        <v>286</v>
      </c>
      <c r="F418" s="2">
        <v>144</v>
      </c>
      <c r="G418" s="2">
        <v>14</v>
      </c>
      <c r="H418" s="2">
        <v>23</v>
      </c>
      <c r="I418" s="2">
        <v>22</v>
      </c>
      <c r="J418" s="1">
        <v>1</v>
      </c>
    </row>
    <row r="419" spans="1:10" x14ac:dyDescent="0.25">
      <c r="A419" s="28" t="s">
        <v>124</v>
      </c>
      <c r="B419" s="1" t="s">
        <v>25</v>
      </c>
      <c r="C419" s="1" t="s">
        <v>11</v>
      </c>
      <c r="D419" s="1"/>
      <c r="E419" s="2">
        <v>329</v>
      </c>
      <c r="F419" s="2">
        <v>119</v>
      </c>
      <c r="G419" s="2">
        <v>5</v>
      </c>
      <c r="H419" s="2">
        <v>24</v>
      </c>
      <c r="I419" s="2">
        <v>23</v>
      </c>
      <c r="J419" s="1">
        <v>3</v>
      </c>
    </row>
    <row r="420" spans="1:10" x14ac:dyDescent="0.25">
      <c r="A420" s="28" t="s">
        <v>124</v>
      </c>
      <c r="B420" s="1" t="s">
        <v>25</v>
      </c>
      <c r="C420" s="1" t="s">
        <v>10</v>
      </c>
      <c r="D420" s="1"/>
      <c r="E420" s="2">
        <v>164</v>
      </c>
      <c r="F420" s="2">
        <v>53</v>
      </c>
      <c r="G420" s="2">
        <v>7</v>
      </c>
      <c r="H420" s="2">
        <v>17</v>
      </c>
      <c r="I420" s="2">
        <v>11</v>
      </c>
      <c r="J420" s="1">
        <v>0</v>
      </c>
    </row>
    <row r="421" spans="1:10" x14ac:dyDescent="0.25">
      <c r="A421" s="28" t="s">
        <v>124</v>
      </c>
      <c r="B421" s="1" t="s">
        <v>25</v>
      </c>
      <c r="C421" s="1" t="s">
        <v>9</v>
      </c>
      <c r="D421" s="1"/>
      <c r="E421" s="2">
        <v>61</v>
      </c>
      <c r="F421" s="2">
        <v>24</v>
      </c>
      <c r="G421" s="2">
        <v>5</v>
      </c>
      <c r="H421" s="2">
        <v>1</v>
      </c>
      <c r="I421" s="2">
        <v>0</v>
      </c>
      <c r="J421" s="1">
        <v>0</v>
      </c>
    </row>
    <row r="422" spans="1:10" x14ac:dyDescent="0.25">
      <c r="A422" s="28" t="s">
        <v>124</v>
      </c>
      <c r="B422" s="1" t="s">
        <v>30</v>
      </c>
      <c r="C422" s="1" t="s">
        <v>10</v>
      </c>
      <c r="D422" s="1"/>
      <c r="E422" s="2">
        <v>216</v>
      </c>
      <c r="F422" s="2">
        <v>93</v>
      </c>
      <c r="G422" s="2">
        <v>23</v>
      </c>
      <c r="H422" s="2">
        <v>55</v>
      </c>
      <c r="I422" s="2">
        <v>60</v>
      </c>
      <c r="J422" s="1">
        <v>23</v>
      </c>
    </row>
    <row r="423" spans="1:10" x14ac:dyDescent="0.25">
      <c r="A423" s="28" t="s">
        <v>124</v>
      </c>
      <c r="B423" s="1" t="s">
        <v>30</v>
      </c>
      <c r="C423" s="1" t="s">
        <v>10</v>
      </c>
      <c r="D423" s="1"/>
      <c r="E423" s="2">
        <v>33</v>
      </c>
      <c r="F423" s="2">
        <v>66</v>
      </c>
      <c r="G423" s="2">
        <v>19</v>
      </c>
      <c r="H423" s="2">
        <v>7</v>
      </c>
      <c r="I423" s="2">
        <v>10</v>
      </c>
      <c r="J423" s="1">
        <v>2</v>
      </c>
    </row>
    <row r="424" spans="1:10" x14ac:dyDescent="0.25">
      <c r="A424" s="28" t="s">
        <v>124</v>
      </c>
      <c r="B424" s="1" t="s">
        <v>30</v>
      </c>
      <c r="C424" s="1" t="s">
        <v>9</v>
      </c>
      <c r="D424" s="1"/>
      <c r="E424" s="2">
        <v>51</v>
      </c>
      <c r="F424" s="2">
        <v>26</v>
      </c>
      <c r="G424" s="2">
        <v>7</v>
      </c>
      <c r="H424" s="2">
        <v>1</v>
      </c>
      <c r="I424" s="2">
        <v>3</v>
      </c>
      <c r="J424" s="1">
        <v>3</v>
      </c>
    </row>
    <row r="425" spans="1:10" x14ac:dyDescent="0.25">
      <c r="A425" s="28" t="s">
        <v>125</v>
      </c>
      <c r="B425" s="1" t="s">
        <v>21</v>
      </c>
      <c r="C425" s="1" t="s">
        <v>9</v>
      </c>
      <c r="D425" s="1"/>
      <c r="E425" s="2">
        <v>181</v>
      </c>
      <c r="F425" s="2">
        <v>40</v>
      </c>
      <c r="G425" s="2">
        <v>2</v>
      </c>
      <c r="H425" s="2">
        <v>4</v>
      </c>
      <c r="I425" s="2">
        <v>13</v>
      </c>
      <c r="J425" s="1">
        <v>1</v>
      </c>
    </row>
    <row r="426" spans="1:10" x14ac:dyDescent="0.25">
      <c r="A426" s="28" t="s">
        <v>125</v>
      </c>
      <c r="B426" s="1" t="s">
        <v>21</v>
      </c>
      <c r="C426" s="1" t="s">
        <v>10</v>
      </c>
      <c r="D426" s="1"/>
      <c r="E426" s="2">
        <v>220</v>
      </c>
      <c r="F426" s="2">
        <v>50</v>
      </c>
      <c r="G426" s="2">
        <v>3</v>
      </c>
      <c r="H426" s="2">
        <v>25</v>
      </c>
      <c r="I426" s="2">
        <v>22</v>
      </c>
      <c r="J426" s="1">
        <v>3</v>
      </c>
    </row>
    <row r="427" spans="1:10" x14ac:dyDescent="0.25">
      <c r="A427" s="28" t="s">
        <v>125</v>
      </c>
      <c r="B427" s="1" t="s">
        <v>21</v>
      </c>
      <c r="C427" s="1" t="s">
        <v>10</v>
      </c>
      <c r="D427" s="1"/>
      <c r="E427" s="2">
        <v>182</v>
      </c>
      <c r="F427" s="2">
        <v>29</v>
      </c>
      <c r="G427" s="2">
        <v>9</v>
      </c>
      <c r="H427" s="2">
        <v>6</v>
      </c>
      <c r="I427" s="2">
        <v>25</v>
      </c>
      <c r="J427" s="1">
        <v>2</v>
      </c>
    </row>
    <row r="428" spans="1:10" x14ac:dyDescent="0.25">
      <c r="A428" s="28" t="s">
        <v>125</v>
      </c>
      <c r="B428" s="1" t="s">
        <v>28</v>
      </c>
      <c r="C428" s="1" t="s">
        <v>10</v>
      </c>
      <c r="D428" s="1"/>
      <c r="E428" s="2">
        <v>94</v>
      </c>
      <c r="F428" s="2">
        <v>23</v>
      </c>
      <c r="G428" s="2">
        <v>3</v>
      </c>
      <c r="H428" s="2">
        <v>5</v>
      </c>
      <c r="I428" s="2">
        <v>0</v>
      </c>
      <c r="J428" s="1">
        <v>1</v>
      </c>
    </row>
    <row r="429" spans="1:10" x14ac:dyDescent="0.25">
      <c r="A429" s="28" t="s">
        <v>125</v>
      </c>
      <c r="B429" s="1" t="s">
        <v>28</v>
      </c>
      <c r="C429" s="1" t="s">
        <v>10</v>
      </c>
      <c r="D429" s="1"/>
      <c r="E429" s="2">
        <v>222</v>
      </c>
      <c r="F429" s="2">
        <v>34</v>
      </c>
      <c r="G429" s="2">
        <v>5</v>
      </c>
      <c r="H429" s="2">
        <v>10</v>
      </c>
      <c r="I429" s="2">
        <v>1</v>
      </c>
      <c r="J429" s="1">
        <v>0</v>
      </c>
    </row>
    <row r="430" spans="1:10" x14ac:dyDescent="0.25">
      <c r="A430" s="28" t="s">
        <v>125</v>
      </c>
      <c r="B430" s="1" t="s">
        <v>28</v>
      </c>
      <c r="C430" s="1" t="s">
        <v>11</v>
      </c>
      <c r="D430" s="1"/>
      <c r="E430" s="2">
        <v>195</v>
      </c>
      <c r="F430" s="2">
        <v>35</v>
      </c>
      <c r="G430" s="2">
        <v>1</v>
      </c>
      <c r="H430" s="2">
        <v>27</v>
      </c>
      <c r="I430" s="2">
        <v>16</v>
      </c>
      <c r="J430" s="1">
        <v>5</v>
      </c>
    </row>
    <row r="431" spans="1:10" x14ac:dyDescent="0.25">
      <c r="A431" s="28" t="s">
        <v>126</v>
      </c>
      <c r="B431" s="1" t="s">
        <v>20</v>
      </c>
      <c r="C431" s="1" t="s">
        <v>10</v>
      </c>
      <c r="D431" s="1"/>
      <c r="E431" s="2">
        <v>145</v>
      </c>
      <c r="F431" s="2">
        <v>27</v>
      </c>
      <c r="G431" s="2">
        <v>12</v>
      </c>
      <c r="H431" s="2">
        <v>15</v>
      </c>
      <c r="I431" s="2">
        <v>29</v>
      </c>
      <c r="J431" s="1">
        <v>3</v>
      </c>
    </row>
    <row r="432" spans="1:10" x14ac:dyDescent="0.25">
      <c r="A432" s="28" t="s">
        <v>126</v>
      </c>
      <c r="B432" s="1" t="s">
        <v>20</v>
      </c>
      <c r="C432" s="1" t="s">
        <v>11</v>
      </c>
      <c r="D432" s="1"/>
      <c r="E432" s="2">
        <v>122</v>
      </c>
      <c r="F432" s="2">
        <v>56</v>
      </c>
      <c r="G432" s="2">
        <v>7</v>
      </c>
      <c r="H432" s="2">
        <v>30</v>
      </c>
      <c r="I432" s="2">
        <v>65</v>
      </c>
      <c r="J432" s="1">
        <v>5</v>
      </c>
    </row>
    <row r="433" spans="1:10" x14ac:dyDescent="0.25">
      <c r="A433" s="28" t="s">
        <v>126</v>
      </c>
      <c r="B433" s="1" t="s">
        <v>20</v>
      </c>
      <c r="C433" s="1" t="s">
        <v>10</v>
      </c>
      <c r="D433" s="1"/>
      <c r="E433" s="2">
        <v>61</v>
      </c>
      <c r="F433" s="2">
        <v>13</v>
      </c>
      <c r="G433" s="2">
        <v>5</v>
      </c>
      <c r="H433" s="2">
        <v>0</v>
      </c>
      <c r="I433" s="2">
        <v>1</v>
      </c>
      <c r="J433" s="1">
        <v>0</v>
      </c>
    </row>
    <row r="434" spans="1:10" x14ac:dyDescent="0.25">
      <c r="A434" s="28" t="s">
        <v>126</v>
      </c>
      <c r="B434" s="1" t="s">
        <v>13</v>
      </c>
      <c r="C434" s="1" t="s">
        <v>10</v>
      </c>
      <c r="D434" s="1"/>
      <c r="E434" s="2">
        <v>230</v>
      </c>
      <c r="F434" s="2">
        <v>17</v>
      </c>
      <c r="G434" s="2">
        <v>18</v>
      </c>
      <c r="H434" s="2">
        <v>6</v>
      </c>
      <c r="I434" s="2">
        <v>20</v>
      </c>
      <c r="J434" s="1">
        <v>7</v>
      </c>
    </row>
    <row r="435" spans="1:10" x14ac:dyDescent="0.25">
      <c r="A435" s="28" t="s">
        <v>126</v>
      </c>
      <c r="B435" s="1" t="s">
        <v>13</v>
      </c>
      <c r="C435" s="1" t="s">
        <v>11</v>
      </c>
      <c r="D435" s="1"/>
      <c r="E435" s="2">
        <v>244</v>
      </c>
      <c r="F435" s="2">
        <v>53</v>
      </c>
      <c r="G435" s="2">
        <v>4</v>
      </c>
      <c r="H435" s="2">
        <v>25</v>
      </c>
      <c r="I435" s="2">
        <v>23</v>
      </c>
      <c r="J435" s="1">
        <v>2</v>
      </c>
    </row>
    <row r="436" spans="1:10" x14ac:dyDescent="0.25">
      <c r="A436" s="28" t="s">
        <v>126</v>
      </c>
      <c r="B436" s="1" t="s">
        <v>13</v>
      </c>
      <c r="C436" s="1" t="s">
        <v>9</v>
      </c>
      <c r="D436" s="1"/>
      <c r="E436" s="2">
        <v>158</v>
      </c>
      <c r="F436" s="2">
        <v>21</v>
      </c>
      <c r="G436" s="2">
        <v>7</v>
      </c>
      <c r="H436" s="2">
        <v>17</v>
      </c>
      <c r="I436" s="2">
        <v>41</v>
      </c>
      <c r="J436" s="1">
        <v>7</v>
      </c>
    </row>
    <row r="437" spans="1:10" x14ac:dyDescent="0.25">
      <c r="A437" s="28" t="s">
        <v>127</v>
      </c>
      <c r="B437" s="1" t="s">
        <v>16</v>
      </c>
      <c r="C437" s="1" t="s">
        <v>10</v>
      </c>
      <c r="D437" s="1"/>
      <c r="E437" s="2">
        <v>186</v>
      </c>
      <c r="F437" s="2">
        <v>34</v>
      </c>
      <c r="G437" s="2">
        <v>4</v>
      </c>
      <c r="H437" s="2">
        <v>12</v>
      </c>
      <c r="I437" s="2">
        <v>8</v>
      </c>
      <c r="J437" s="1">
        <v>0</v>
      </c>
    </row>
    <row r="438" spans="1:10" x14ac:dyDescent="0.25">
      <c r="A438" s="28" t="s">
        <v>127</v>
      </c>
      <c r="B438" s="1" t="s">
        <v>16</v>
      </c>
      <c r="C438" s="1" t="s">
        <v>11</v>
      </c>
      <c r="D438" s="1"/>
      <c r="E438" s="2">
        <v>176</v>
      </c>
      <c r="F438" s="2">
        <v>10</v>
      </c>
      <c r="G438" s="2">
        <v>2</v>
      </c>
      <c r="H438" s="2">
        <v>18</v>
      </c>
      <c r="I438" s="2">
        <v>11</v>
      </c>
      <c r="J438" s="1">
        <v>0</v>
      </c>
    </row>
    <row r="439" spans="1:10" x14ac:dyDescent="0.25">
      <c r="A439" s="28" t="s">
        <v>127</v>
      </c>
      <c r="B439" s="1" t="s">
        <v>16</v>
      </c>
      <c r="C439" s="1" t="s">
        <v>10</v>
      </c>
      <c r="D439" s="1"/>
      <c r="E439" s="2">
        <v>226</v>
      </c>
      <c r="F439" s="2">
        <v>31</v>
      </c>
      <c r="G439" s="2">
        <v>12</v>
      </c>
      <c r="H439" s="2">
        <v>29</v>
      </c>
      <c r="I439" s="2">
        <v>19</v>
      </c>
      <c r="J439" s="1">
        <v>3</v>
      </c>
    </row>
    <row r="440" spans="1:10" x14ac:dyDescent="0.25">
      <c r="A440" s="28" t="s">
        <v>127</v>
      </c>
      <c r="B440" s="1" t="s">
        <v>25</v>
      </c>
      <c r="C440" s="1" t="s">
        <v>10</v>
      </c>
      <c r="D440" s="1"/>
      <c r="E440" s="2">
        <v>120</v>
      </c>
      <c r="F440" s="2">
        <v>38</v>
      </c>
      <c r="G440" s="2">
        <v>4</v>
      </c>
      <c r="H440" s="2">
        <v>13</v>
      </c>
      <c r="I440" s="2">
        <v>10</v>
      </c>
      <c r="J440" s="1">
        <v>3</v>
      </c>
    </row>
    <row r="441" spans="1:10" x14ac:dyDescent="0.25">
      <c r="A441" s="28" t="s">
        <v>127</v>
      </c>
      <c r="B441" s="1" t="s">
        <v>25</v>
      </c>
      <c r="C441" s="1" t="s">
        <v>11</v>
      </c>
      <c r="D441" s="1"/>
      <c r="E441" s="2">
        <v>163</v>
      </c>
      <c r="F441" s="2">
        <v>21</v>
      </c>
      <c r="G441" s="2">
        <v>9</v>
      </c>
      <c r="H441" s="2">
        <v>6</v>
      </c>
      <c r="I441" s="2">
        <v>12</v>
      </c>
      <c r="J441" s="1">
        <v>2</v>
      </c>
    </row>
    <row r="442" spans="1:10" x14ac:dyDescent="0.25">
      <c r="A442" s="28" t="s">
        <v>127</v>
      </c>
      <c r="B442" s="1" t="s">
        <v>25</v>
      </c>
      <c r="C442" s="1" t="s">
        <v>9</v>
      </c>
      <c r="D442" s="1"/>
      <c r="E442" s="2">
        <v>137</v>
      </c>
      <c r="F442" s="2">
        <v>33</v>
      </c>
      <c r="G442" s="2">
        <v>3</v>
      </c>
      <c r="H442" s="2">
        <v>4</v>
      </c>
      <c r="I442" s="2">
        <v>1</v>
      </c>
      <c r="J442" s="1">
        <v>1</v>
      </c>
    </row>
    <row r="443" spans="1:10" x14ac:dyDescent="0.25">
      <c r="A443" s="28" t="s">
        <v>128</v>
      </c>
      <c r="B443" s="1" t="s">
        <v>24</v>
      </c>
      <c r="C443" s="1" t="s">
        <v>10</v>
      </c>
      <c r="D443" s="1"/>
      <c r="E443" s="2">
        <v>202</v>
      </c>
      <c r="F443" s="2">
        <v>32</v>
      </c>
      <c r="G443" s="2">
        <v>4</v>
      </c>
      <c r="H443" s="2">
        <v>22</v>
      </c>
      <c r="I443" s="2">
        <v>12</v>
      </c>
      <c r="J443" s="1">
        <v>2</v>
      </c>
    </row>
    <row r="444" spans="1:10" x14ac:dyDescent="0.25">
      <c r="A444" s="28" t="s">
        <v>128</v>
      </c>
      <c r="B444" s="1" t="s">
        <v>24</v>
      </c>
      <c r="C444" s="1" t="s">
        <v>10</v>
      </c>
      <c r="D444" s="1"/>
      <c r="E444" s="2">
        <v>117</v>
      </c>
      <c r="F444" s="2">
        <v>40</v>
      </c>
      <c r="G444" s="2">
        <v>3</v>
      </c>
      <c r="H444" s="2">
        <v>17</v>
      </c>
      <c r="I444" s="2">
        <v>14</v>
      </c>
      <c r="J444" s="1">
        <v>1</v>
      </c>
    </row>
    <row r="445" spans="1:10" x14ac:dyDescent="0.25">
      <c r="A445" s="28" t="s">
        <v>128</v>
      </c>
      <c r="B445" s="1" t="s">
        <v>24</v>
      </c>
      <c r="C445" s="1" t="s">
        <v>10</v>
      </c>
      <c r="D445" s="1"/>
      <c r="E445" s="2">
        <v>138</v>
      </c>
      <c r="F445" s="2">
        <v>21</v>
      </c>
      <c r="G445" s="2">
        <v>6</v>
      </c>
      <c r="H445" s="2">
        <v>8</v>
      </c>
      <c r="I445" s="2">
        <v>8</v>
      </c>
      <c r="J445" s="1">
        <v>3</v>
      </c>
    </row>
    <row r="446" spans="1:10" x14ac:dyDescent="0.25">
      <c r="A446" s="28" t="s">
        <v>128</v>
      </c>
      <c r="B446" s="1" t="s">
        <v>35</v>
      </c>
      <c r="C446" s="1" t="s">
        <v>10</v>
      </c>
      <c r="D446" s="1"/>
      <c r="E446" s="2">
        <v>117</v>
      </c>
      <c r="F446" s="2">
        <v>31</v>
      </c>
      <c r="G446" s="2">
        <v>6</v>
      </c>
      <c r="H446" s="2">
        <v>13</v>
      </c>
      <c r="I446" s="2">
        <v>9</v>
      </c>
      <c r="J446" s="1">
        <v>2</v>
      </c>
    </row>
    <row r="447" spans="1:10" x14ac:dyDescent="0.25">
      <c r="A447" s="28" t="s">
        <v>128</v>
      </c>
      <c r="B447" s="1" t="s">
        <v>35</v>
      </c>
      <c r="C447" s="1" t="s">
        <v>10</v>
      </c>
      <c r="D447" s="1"/>
      <c r="E447" s="2">
        <v>312</v>
      </c>
      <c r="F447" s="2">
        <v>46</v>
      </c>
      <c r="G447" s="2">
        <v>6</v>
      </c>
      <c r="H447" s="2">
        <v>21</v>
      </c>
      <c r="I447" s="2">
        <v>16</v>
      </c>
      <c r="J447" s="1">
        <v>3</v>
      </c>
    </row>
    <row r="448" spans="1:10" x14ac:dyDescent="0.25">
      <c r="A448" s="28" t="s">
        <v>128</v>
      </c>
      <c r="B448" s="1" t="s">
        <v>35</v>
      </c>
      <c r="C448" s="1" t="s">
        <v>10</v>
      </c>
      <c r="D448" s="1"/>
      <c r="E448" s="2">
        <v>69</v>
      </c>
      <c r="F448" s="2">
        <v>41</v>
      </c>
      <c r="G448" s="2">
        <v>6</v>
      </c>
      <c r="H448" s="2">
        <v>22</v>
      </c>
      <c r="I448" s="2">
        <v>48</v>
      </c>
      <c r="J448" s="1">
        <v>6</v>
      </c>
    </row>
    <row r="449" spans="1:10" x14ac:dyDescent="0.25">
      <c r="A449" s="28" t="s">
        <v>134</v>
      </c>
      <c r="B449" s="1" t="s">
        <v>16</v>
      </c>
      <c r="C449" s="1" t="s">
        <v>10</v>
      </c>
      <c r="D449" s="1"/>
      <c r="E449" s="2">
        <v>102</v>
      </c>
      <c r="F449" s="2">
        <v>59</v>
      </c>
      <c r="G449" s="2">
        <v>7</v>
      </c>
      <c r="H449" s="2">
        <v>20</v>
      </c>
      <c r="I449" s="2">
        <v>11</v>
      </c>
      <c r="J449" s="1">
        <v>0</v>
      </c>
    </row>
    <row r="450" spans="1:10" x14ac:dyDescent="0.25">
      <c r="A450" s="28" t="s">
        <v>134</v>
      </c>
      <c r="B450" s="1" t="s">
        <v>16</v>
      </c>
      <c r="C450" s="1" t="s">
        <v>10</v>
      </c>
      <c r="D450" s="1"/>
      <c r="E450" s="2">
        <v>82</v>
      </c>
      <c r="F450" s="2">
        <v>39</v>
      </c>
      <c r="G450" s="2">
        <v>8</v>
      </c>
      <c r="H450" s="2">
        <v>9</v>
      </c>
      <c r="I450" s="2">
        <v>12</v>
      </c>
      <c r="J450" s="1">
        <v>0</v>
      </c>
    </row>
    <row r="451" spans="1:10" x14ac:dyDescent="0.25">
      <c r="A451" s="28" t="s">
        <v>134</v>
      </c>
      <c r="B451" s="1" t="s">
        <v>16</v>
      </c>
      <c r="C451" s="1" t="s">
        <v>11</v>
      </c>
      <c r="D451" s="1"/>
      <c r="E451" s="2">
        <v>88</v>
      </c>
      <c r="F451" s="2">
        <v>25</v>
      </c>
      <c r="G451" s="2">
        <v>4</v>
      </c>
      <c r="H451" s="2">
        <v>7</v>
      </c>
      <c r="I451" s="2">
        <v>3</v>
      </c>
      <c r="J451" s="1">
        <v>0</v>
      </c>
    </row>
    <row r="452" spans="1:10" x14ac:dyDescent="0.25">
      <c r="A452" s="28" t="s">
        <v>134</v>
      </c>
      <c r="B452" s="1" t="s">
        <v>21</v>
      </c>
      <c r="C452" s="1" t="s">
        <v>10</v>
      </c>
      <c r="D452" s="1"/>
      <c r="E452" s="2">
        <v>349</v>
      </c>
      <c r="F452" s="2">
        <v>69</v>
      </c>
      <c r="G452" s="2">
        <v>6</v>
      </c>
      <c r="H452" s="2">
        <v>32</v>
      </c>
      <c r="I452" s="2">
        <v>29</v>
      </c>
      <c r="J452" s="1">
        <v>7</v>
      </c>
    </row>
    <row r="453" spans="1:10" x14ac:dyDescent="0.25">
      <c r="A453" s="28" t="s">
        <v>134</v>
      </c>
      <c r="B453" s="1" t="s">
        <v>21</v>
      </c>
      <c r="C453" s="1" t="s">
        <v>10</v>
      </c>
      <c r="D453" s="1"/>
      <c r="E453" s="2">
        <v>170</v>
      </c>
      <c r="F453" s="2">
        <v>35</v>
      </c>
      <c r="G453" s="2">
        <v>3</v>
      </c>
      <c r="H453" s="2">
        <v>6</v>
      </c>
      <c r="I453" s="2">
        <v>0</v>
      </c>
      <c r="J453" s="1">
        <v>0</v>
      </c>
    </row>
    <row r="454" spans="1:10" x14ac:dyDescent="0.25">
      <c r="A454" s="28" t="s">
        <v>134</v>
      </c>
      <c r="B454" s="1" t="s">
        <v>8</v>
      </c>
      <c r="C454" s="1" t="s">
        <v>9</v>
      </c>
      <c r="D454" s="1"/>
      <c r="E454" s="2">
        <v>137</v>
      </c>
      <c r="F454" s="2">
        <v>40</v>
      </c>
      <c r="G454" s="2">
        <v>15</v>
      </c>
      <c r="H454" s="2">
        <v>9</v>
      </c>
      <c r="I454" s="2">
        <v>23</v>
      </c>
      <c r="J454" s="1">
        <v>4</v>
      </c>
    </row>
    <row r="455" spans="1:10" x14ac:dyDescent="0.25">
      <c r="A455" s="28" t="s">
        <v>134</v>
      </c>
      <c r="B455" s="1" t="s">
        <v>8</v>
      </c>
      <c r="C455" s="1" t="s">
        <v>10</v>
      </c>
      <c r="D455" s="1"/>
      <c r="E455" s="2">
        <v>120</v>
      </c>
      <c r="F455" s="2">
        <v>55</v>
      </c>
      <c r="G455" s="2">
        <v>15</v>
      </c>
      <c r="H455" s="2">
        <v>12</v>
      </c>
      <c r="I455" s="2">
        <v>29</v>
      </c>
      <c r="J455" s="1">
        <v>4</v>
      </c>
    </row>
    <row r="456" spans="1:10" x14ac:dyDescent="0.25">
      <c r="A456" s="28" t="s">
        <v>134</v>
      </c>
      <c r="B456" s="1" t="s">
        <v>8</v>
      </c>
      <c r="C456" s="1" t="s">
        <v>10</v>
      </c>
      <c r="D456" s="1"/>
      <c r="E456" s="2">
        <v>229</v>
      </c>
      <c r="F456" s="2">
        <v>85</v>
      </c>
      <c r="G456" s="2">
        <v>17</v>
      </c>
      <c r="H456" s="2">
        <v>34</v>
      </c>
      <c r="I456" s="2">
        <v>35</v>
      </c>
      <c r="J456" s="1">
        <v>6</v>
      </c>
    </row>
    <row r="457" spans="1:10" x14ac:dyDescent="0.25">
      <c r="A457" s="28" t="s">
        <v>134</v>
      </c>
      <c r="B457" s="1" t="s">
        <v>21</v>
      </c>
      <c r="C457" s="1" t="s">
        <v>9</v>
      </c>
      <c r="D457" s="1"/>
      <c r="E457" s="2">
        <v>141</v>
      </c>
      <c r="F457" s="2">
        <v>60</v>
      </c>
      <c r="G457" s="2">
        <v>8</v>
      </c>
      <c r="H457" s="2">
        <v>20</v>
      </c>
      <c r="I457" s="2">
        <v>38</v>
      </c>
      <c r="J457" s="1">
        <v>2</v>
      </c>
    </row>
    <row r="458" spans="1:10" x14ac:dyDescent="0.25">
      <c r="A458" s="28" t="s">
        <v>134</v>
      </c>
      <c r="B458" s="1" t="s">
        <v>41</v>
      </c>
      <c r="C458" s="1" t="s">
        <v>10</v>
      </c>
      <c r="D458" s="1"/>
      <c r="E458" s="1">
        <v>84</v>
      </c>
      <c r="F458" s="1">
        <v>31</v>
      </c>
      <c r="G458" s="2">
        <v>6</v>
      </c>
      <c r="H458" s="2">
        <v>1</v>
      </c>
      <c r="I458" s="2">
        <v>1</v>
      </c>
      <c r="J458" s="2">
        <v>0</v>
      </c>
    </row>
    <row r="459" spans="1:10" x14ac:dyDescent="0.25">
      <c r="A459" s="28" t="s">
        <v>134</v>
      </c>
      <c r="B459" s="1" t="s">
        <v>41</v>
      </c>
      <c r="C459" s="1" t="s">
        <v>11</v>
      </c>
      <c r="D459" s="1"/>
      <c r="E459" s="1">
        <v>163</v>
      </c>
      <c r="F459" s="1">
        <v>46</v>
      </c>
      <c r="G459" s="2">
        <v>5</v>
      </c>
      <c r="H459" s="2">
        <v>16</v>
      </c>
      <c r="I459" s="2">
        <v>17</v>
      </c>
      <c r="J459" s="2">
        <v>0</v>
      </c>
    </row>
    <row r="460" spans="1:10" x14ac:dyDescent="0.25">
      <c r="A460" s="28" t="s">
        <v>134</v>
      </c>
      <c r="B460" s="1" t="s">
        <v>41</v>
      </c>
      <c r="C460" s="1" t="s">
        <v>9</v>
      </c>
      <c r="D460" s="1"/>
      <c r="E460" s="1">
        <v>36</v>
      </c>
      <c r="F460" s="1">
        <v>22</v>
      </c>
      <c r="G460" s="2">
        <v>5</v>
      </c>
      <c r="H460" s="2">
        <v>1</v>
      </c>
      <c r="I460" s="2">
        <v>1</v>
      </c>
      <c r="J460" s="2">
        <v>0</v>
      </c>
    </row>
    <row r="461" spans="1:10" x14ac:dyDescent="0.25">
      <c r="A461" s="28" t="s">
        <v>135</v>
      </c>
      <c r="B461" s="1" t="s">
        <v>29</v>
      </c>
      <c r="C461" s="1" t="s">
        <v>9</v>
      </c>
      <c r="D461" s="1"/>
      <c r="E461" s="2">
        <v>82</v>
      </c>
      <c r="F461" s="2">
        <v>39</v>
      </c>
      <c r="G461" s="2">
        <v>14</v>
      </c>
      <c r="H461" s="2">
        <v>18</v>
      </c>
      <c r="I461" s="2">
        <v>44</v>
      </c>
      <c r="J461" s="1">
        <v>10</v>
      </c>
    </row>
    <row r="462" spans="1:10" x14ac:dyDescent="0.25">
      <c r="A462" s="28" t="s">
        <v>135</v>
      </c>
      <c r="B462" s="1" t="s">
        <v>29</v>
      </c>
      <c r="C462" s="1" t="s">
        <v>10</v>
      </c>
      <c r="D462" s="1"/>
      <c r="E462" s="2">
        <v>104</v>
      </c>
      <c r="F462" s="2">
        <v>23</v>
      </c>
      <c r="G462" s="2">
        <v>15</v>
      </c>
      <c r="H462" s="2">
        <v>15</v>
      </c>
      <c r="I462" s="2">
        <v>24</v>
      </c>
      <c r="J462" s="1">
        <v>5</v>
      </c>
    </row>
    <row r="463" spans="1:10" x14ac:dyDescent="0.25">
      <c r="A463" s="28" t="s">
        <v>135</v>
      </c>
      <c r="B463" s="1" t="s">
        <v>29</v>
      </c>
      <c r="C463" s="1" t="s">
        <v>11</v>
      </c>
      <c r="D463" s="1"/>
      <c r="E463" s="2">
        <v>183</v>
      </c>
      <c r="F463" s="2">
        <v>51</v>
      </c>
      <c r="G463" s="2">
        <v>7</v>
      </c>
      <c r="H463" s="2">
        <v>21</v>
      </c>
      <c r="I463" s="2">
        <v>56</v>
      </c>
      <c r="J463" s="1">
        <v>2</v>
      </c>
    </row>
    <row r="464" spans="1:10" x14ac:dyDescent="0.25">
      <c r="A464" s="28" t="s">
        <v>135</v>
      </c>
      <c r="B464" s="1" t="s">
        <v>23</v>
      </c>
      <c r="C464" s="1" t="s">
        <v>9</v>
      </c>
      <c r="D464" s="1"/>
      <c r="E464" s="2">
        <v>178</v>
      </c>
      <c r="F464" s="2">
        <v>38</v>
      </c>
      <c r="G464" s="2">
        <v>1</v>
      </c>
      <c r="H464" s="2">
        <v>10</v>
      </c>
      <c r="I464" s="2">
        <v>21</v>
      </c>
      <c r="J464" s="1">
        <v>0</v>
      </c>
    </row>
    <row r="465" spans="1:10" x14ac:dyDescent="0.25">
      <c r="A465" s="28" t="s">
        <v>135</v>
      </c>
      <c r="B465" s="1" t="s">
        <v>23</v>
      </c>
      <c r="C465" s="1" t="s">
        <v>10</v>
      </c>
      <c r="D465" s="1"/>
      <c r="E465" s="2">
        <v>224</v>
      </c>
      <c r="F465" s="2">
        <v>40</v>
      </c>
      <c r="G465" s="2">
        <v>4</v>
      </c>
      <c r="H465" s="2">
        <v>5</v>
      </c>
      <c r="I465" s="2">
        <v>4</v>
      </c>
      <c r="J465" s="1">
        <v>2</v>
      </c>
    </row>
    <row r="466" spans="1:10" x14ac:dyDescent="0.25">
      <c r="A466" s="28" t="s">
        <v>135</v>
      </c>
      <c r="B466" s="1" t="s">
        <v>23</v>
      </c>
      <c r="C466" s="1" t="s">
        <v>11</v>
      </c>
      <c r="D466" s="1"/>
      <c r="E466" s="2">
        <v>176</v>
      </c>
      <c r="F466" s="2">
        <v>54</v>
      </c>
      <c r="G466" s="2">
        <v>22</v>
      </c>
      <c r="H466" s="2">
        <v>2</v>
      </c>
      <c r="I466" s="2">
        <v>8</v>
      </c>
      <c r="J466" s="1">
        <v>1</v>
      </c>
    </row>
    <row r="467" spans="1:10" x14ac:dyDescent="0.25">
      <c r="A467" s="28" t="s">
        <v>135</v>
      </c>
      <c r="B467" s="1" t="s">
        <v>12</v>
      </c>
      <c r="C467" s="1" t="s">
        <v>10</v>
      </c>
      <c r="D467" s="1"/>
      <c r="E467" s="2">
        <v>70</v>
      </c>
      <c r="F467" s="2">
        <v>19</v>
      </c>
      <c r="G467" s="2">
        <v>1</v>
      </c>
      <c r="H467" s="2">
        <v>21</v>
      </c>
      <c r="I467" s="2">
        <v>17</v>
      </c>
      <c r="J467" s="1">
        <v>18</v>
      </c>
    </row>
    <row r="468" spans="1:10" x14ac:dyDescent="0.25">
      <c r="A468" s="28" t="s">
        <v>135</v>
      </c>
      <c r="B468" s="1" t="s">
        <v>12</v>
      </c>
      <c r="C468" s="1" t="s">
        <v>9</v>
      </c>
      <c r="D468" s="1"/>
      <c r="E468" s="2">
        <v>109</v>
      </c>
      <c r="F468" s="2">
        <v>46</v>
      </c>
      <c r="G468" s="2">
        <v>2</v>
      </c>
      <c r="H468" s="2">
        <v>38</v>
      </c>
      <c r="I468" s="2">
        <v>61</v>
      </c>
      <c r="J468" s="1">
        <v>8</v>
      </c>
    </row>
    <row r="469" spans="1:10" x14ac:dyDescent="0.25">
      <c r="A469" s="28" t="s">
        <v>135</v>
      </c>
      <c r="B469" s="1" t="s">
        <v>12</v>
      </c>
      <c r="C469" s="1" t="s">
        <v>11</v>
      </c>
      <c r="D469" s="1"/>
      <c r="E469" s="2">
        <v>78</v>
      </c>
      <c r="F469" s="2">
        <v>26</v>
      </c>
      <c r="G469" s="2">
        <v>0</v>
      </c>
      <c r="H469" s="2">
        <v>8</v>
      </c>
      <c r="I469" s="2">
        <v>9</v>
      </c>
      <c r="J469" s="1">
        <v>4</v>
      </c>
    </row>
    <row r="470" spans="1:10" x14ac:dyDescent="0.25">
      <c r="A470" s="28" t="s">
        <v>135</v>
      </c>
      <c r="B470" s="1" t="s">
        <v>17</v>
      </c>
      <c r="C470" s="1" t="s">
        <v>9</v>
      </c>
      <c r="D470" s="1"/>
      <c r="E470" s="1">
        <v>74</v>
      </c>
      <c r="F470" s="1">
        <v>20</v>
      </c>
      <c r="G470" s="2">
        <v>16</v>
      </c>
      <c r="H470" s="2">
        <v>1</v>
      </c>
      <c r="I470" s="2">
        <v>2</v>
      </c>
      <c r="J470" s="2">
        <v>0</v>
      </c>
    </row>
    <row r="471" spans="1:10" x14ac:dyDescent="0.25">
      <c r="A471" s="28" t="s">
        <v>135</v>
      </c>
      <c r="B471" s="1" t="s">
        <v>17</v>
      </c>
      <c r="C471" s="1" t="s">
        <v>10</v>
      </c>
      <c r="D471" s="1"/>
      <c r="E471" s="1">
        <v>515</v>
      </c>
      <c r="F471" s="1">
        <v>66</v>
      </c>
      <c r="G471" s="2">
        <v>15</v>
      </c>
      <c r="H471" s="2">
        <v>16</v>
      </c>
      <c r="I471" s="2">
        <v>51</v>
      </c>
      <c r="J471" s="2">
        <v>3</v>
      </c>
    </row>
    <row r="472" spans="1:10" x14ac:dyDescent="0.25">
      <c r="A472" s="28" t="s">
        <v>135</v>
      </c>
      <c r="B472" s="1" t="s">
        <v>17</v>
      </c>
      <c r="C472" s="1" t="s">
        <v>10</v>
      </c>
      <c r="D472" s="1"/>
      <c r="E472" s="1">
        <v>293</v>
      </c>
      <c r="F472" s="1">
        <v>65</v>
      </c>
      <c r="G472" s="2">
        <v>10</v>
      </c>
      <c r="H472" s="2">
        <v>19</v>
      </c>
      <c r="I472" s="2">
        <v>43</v>
      </c>
      <c r="J472" s="2">
        <v>1</v>
      </c>
    </row>
    <row r="473" spans="1:10" x14ac:dyDescent="0.25">
      <c r="A473" s="28" t="s">
        <v>136</v>
      </c>
      <c r="B473" s="1" t="s">
        <v>35</v>
      </c>
      <c r="C473" s="1" t="s">
        <v>11</v>
      </c>
      <c r="D473" s="1"/>
      <c r="E473" s="2">
        <v>113</v>
      </c>
      <c r="F473" s="2">
        <v>45</v>
      </c>
      <c r="G473" s="2">
        <v>3</v>
      </c>
      <c r="H473" s="2">
        <v>23</v>
      </c>
      <c r="I473" s="2">
        <v>26</v>
      </c>
      <c r="J473" s="1">
        <v>1</v>
      </c>
    </row>
    <row r="474" spans="1:10" x14ac:dyDescent="0.25">
      <c r="A474" s="28" t="s">
        <v>136</v>
      </c>
      <c r="B474" s="1" t="s">
        <v>35</v>
      </c>
      <c r="C474" s="1" t="s">
        <v>10</v>
      </c>
      <c r="D474" s="1"/>
      <c r="E474" s="2">
        <v>96</v>
      </c>
      <c r="F474" s="2">
        <v>36</v>
      </c>
      <c r="G474" s="2">
        <v>6</v>
      </c>
      <c r="H474" s="2">
        <v>37</v>
      </c>
      <c r="I474" s="2">
        <v>50</v>
      </c>
      <c r="J474" s="1">
        <v>6</v>
      </c>
    </row>
    <row r="475" spans="1:10" x14ac:dyDescent="0.25">
      <c r="A475" s="28" t="s">
        <v>136</v>
      </c>
      <c r="B475" s="1" t="s">
        <v>35</v>
      </c>
      <c r="C475" s="1" t="s">
        <v>10</v>
      </c>
      <c r="D475" s="1"/>
      <c r="E475" s="2">
        <v>101</v>
      </c>
      <c r="F475" s="2">
        <v>34</v>
      </c>
      <c r="G475" s="2">
        <v>11</v>
      </c>
      <c r="H475" s="2">
        <v>24</v>
      </c>
      <c r="I475" s="2">
        <v>16</v>
      </c>
      <c r="J475" s="1">
        <v>2</v>
      </c>
    </row>
    <row r="476" spans="1:10" x14ac:dyDescent="0.25">
      <c r="A476" s="28" t="s">
        <v>137</v>
      </c>
      <c r="B476" s="1" t="s">
        <v>16</v>
      </c>
      <c r="C476" s="1" t="s">
        <v>10</v>
      </c>
      <c r="D476" s="1"/>
      <c r="E476" s="2">
        <v>130</v>
      </c>
      <c r="F476" s="2">
        <v>51</v>
      </c>
      <c r="G476" s="2">
        <v>7</v>
      </c>
      <c r="H476" s="2">
        <v>43</v>
      </c>
      <c r="I476" s="2">
        <v>8</v>
      </c>
      <c r="J476" s="1">
        <v>0</v>
      </c>
    </row>
    <row r="477" spans="1:10" x14ac:dyDescent="0.25">
      <c r="A477" s="28" t="s">
        <v>137</v>
      </c>
      <c r="B477" s="1" t="s">
        <v>16</v>
      </c>
      <c r="C477" s="1" t="s">
        <v>10</v>
      </c>
      <c r="D477" s="1"/>
      <c r="E477" s="2">
        <v>265</v>
      </c>
      <c r="F477" s="2">
        <v>57</v>
      </c>
      <c r="G477" s="2">
        <v>9</v>
      </c>
      <c r="H477" s="2">
        <v>31</v>
      </c>
      <c r="I477" s="2">
        <v>10</v>
      </c>
      <c r="J477" s="1">
        <v>0</v>
      </c>
    </row>
    <row r="478" spans="1:10" x14ac:dyDescent="0.25">
      <c r="A478" s="28" t="s">
        <v>137</v>
      </c>
      <c r="B478" s="1" t="s">
        <v>16</v>
      </c>
      <c r="C478" s="1" t="s">
        <v>11</v>
      </c>
      <c r="D478" s="1"/>
      <c r="E478" s="2">
        <v>149</v>
      </c>
      <c r="F478" s="2">
        <v>42</v>
      </c>
      <c r="G478" s="2">
        <v>6</v>
      </c>
      <c r="H478" s="2">
        <v>9</v>
      </c>
      <c r="I478" s="2">
        <v>2</v>
      </c>
      <c r="J478" s="1">
        <v>0</v>
      </c>
    </row>
    <row r="479" spans="1:10" x14ac:dyDescent="0.25">
      <c r="A479" s="28" t="s">
        <v>137</v>
      </c>
      <c r="B479" s="1" t="s">
        <v>24</v>
      </c>
      <c r="C479" s="1" t="s">
        <v>10</v>
      </c>
      <c r="D479" s="1"/>
      <c r="E479" s="2">
        <v>183</v>
      </c>
      <c r="F479" s="2">
        <v>49</v>
      </c>
      <c r="G479" s="2">
        <v>12</v>
      </c>
      <c r="H479" s="2">
        <v>11</v>
      </c>
      <c r="I479" s="2">
        <v>13</v>
      </c>
      <c r="J479" s="1">
        <v>2</v>
      </c>
    </row>
    <row r="480" spans="1:10" x14ac:dyDescent="0.25">
      <c r="A480" s="28" t="s">
        <v>137</v>
      </c>
      <c r="B480" s="1" t="s">
        <v>24</v>
      </c>
      <c r="C480" s="1" t="s">
        <v>10</v>
      </c>
      <c r="D480" s="1"/>
      <c r="E480" s="2">
        <v>313</v>
      </c>
      <c r="F480" s="2">
        <v>62</v>
      </c>
      <c r="G480" s="2">
        <v>4</v>
      </c>
      <c r="H480" s="2">
        <v>9</v>
      </c>
      <c r="I480" s="2">
        <v>22</v>
      </c>
      <c r="J480" s="1">
        <v>3</v>
      </c>
    </row>
    <row r="481" spans="1:10" x14ac:dyDescent="0.25">
      <c r="A481" s="28" t="s">
        <v>137</v>
      </c>
      <c r="B481" s="1" t="s">
        <v>24</v>
      </c>
      <c r="C481" s="1" t="s">
        <v>10</v>
      </c>
      <c r="D481" s="1"/>
      <c r="E481" s="2">
        <v>240</v>
      </c>
      <c r="F481" s="2">
        <v>229</v>
      </c>
      <c r="G481" s="2">
        <v>137</v>
      </c>
      <c r="H481" s="2">
        <v>12</v>
      </c>
      <c r="I481" s="2">
        <v>28</v>
      </c>
      <c r="J481" s="1">
        <v>8</v>
      </c>
    </row>
    <row r="482" spans="1:10" x14ac:dyDescent="0.25">
      <c r="A482" s="28" t="s">
        <v>133</v>
      </c>
      <c r="B482" s="1" t="s">
        <v>15</v>
      </c>
      <c r="C482" s="1" t="s">
        <v>10</v>
      </c>
      <c r="D482" s="1"/>
      <c r="E482" s="2">
        <v>107</v>
      </c>
      <c r="F482" s="2">
        <v>24</v>
      </c>
      <c r="G482" s="2">
        <v>7</v>
      </c>
      <c r="H482" s="2">
        <v>3</v>
      </c>
      <c r="I482" s="2">
        <v>4</v>
      </c>
      <c r="J482" s="1">
        <v>0</v>
      </c>
    </row>
    <row r="483" spans="1:10" x14ac:dyDescent="0.25">
      <c r="A483" s="28" t="s">
        <v>133</v>
      </c>
      <c r="B483" s="1" t="s">
        <v>15</v>
      </c>
      <c r="C483" s="1" t="s">
        <v>11</v>
      </c>
      <c r="D483" s="1"/>
      <c r="E483" s="2">
        <v>238</v>
      </c>
      <c r="F483" s="2">
        <v>67</v>
      </c>
      <c r="G483" s="2">
        <v>4</v>
      </c>
      <c r="H483" s="2">
        <v>14</v>
      </c>
      <c r="I483" s="2">
        <v>5</v>
      </c>
      <c r="J483" s="1">
        <v>0</v>
      </c>
    </row>
    <row r="484" spans="1:10" x14ac:dyDescent="0.25">
      <c r="A484" s="28" t="s">
        <v>133</v>
      </c>
      <c r="B484" s="1" t="s">
        <v>15</v>
      </c>
      <c r="C484" s="1" t="s">
        <v>10</v>
      </c>
      <c r="D484" s="1"/>
      <c r="E484" s="2">
        <v>161</v>
      </c>
      <c r="F484" s="2">
        <v>34</v>
      </c>
      <c r="G484" s="2">
        <v>15</v>
      </c>
      <c r="H484" s="2">
        <v>7</v>
      </c>
      <c r="I484" s="2">
        <v>7</v>
      </c>
      <c r="J484" s="1">
        <v>1</v>
      </c>
    </row>
    <row r="485" spans="1:10" x14ac:dyDescent="0.25">
      <c r="A485" s="28" t="s">
        <v>133</v>
      </c>
      <c r="B485" s="1" t="s">
        <v>25</v>
      </c>
      <c r="C485" s="1" t="s">
        <v>11</v>
      </c>
      <c r="D485" s="1"/>
      <c r="E485" s="1">
        <v>192</v>
      </c>
      <c r="F485" s="1">
        <v>34</v>
      </c>
      <c r="G485" s="2">
        <v>2</v>
      </c>
      <c r="H485" s="2">
        <v>2</v>
      </c>
      <c r="I485" s="2">
        <v>12</v>
      </c>
      <c r="J485" s="2">
        <v>2</v>
      </c>
    </row>
    <row r="486" spans="1:10" x14ac:dyDescent="0.25">
      <c r="A486" s="28" t="s">
        <v>133</v>
      </c>
      <c r="B486" s="1" t="s">
        <v>25</v>
      </c>
      <c r="C486" s="1" t="s">
        <v>10</v>
      </c>
      <c r="D486" s="1"/>
      <c r="E486" s="1">
        <v>127</v>
      </c>
      <c r="F486" s="1">
        <v>16</v>
      </c>
      <c r="G486" s="2">
        <v>6</v>
      </c>
      <c r="H486" s="2">
        <v>3</v>
      </c>
      <c r="I486" s="2">
        <v>9</v>
      </c>
      <c r="J486" s="2">
        <v>3</v>
      </c>
    </row>
    <row r="487" spans="1:10" x14ac:dyDescent="0.25">
      <c r="A487" s="28" t="s">
        <v>133</v>
      </c>
      <c r="B487" s="1" t="s">
        <v>25</v>
      </c>
      <c r="C487" s="1" t="s">
        <v>9</v>
      </c>
      <c r="D487" s="1"/>
      <c r="E487" s="1">
        <v>65</v>
      </c>
      <c r="F487" s="1">
        <v>39</v>
      </c>
      <c r="G487" s="2">
        <v>4</v>
      </c>
      <c r="H487" s="2">
        <v>3</v>
      </c>
      <c r="I487" s="2">
        <v>9</v>
      </c>
      <c r="J487" s="2">
        <v>2</v>
      </c>
    </row>
    <row r="488" spans="1:10" x14ac:dyDescent="0.25">
      <c r="A488" s="28" t="s">
        <v>138</v>
      </c>
      <c r="B488" s="1" t="s">
        <v>21</v>
      </c>
      <c r="C488" s="1" t="s">
        <v>10</v>
      </c>
      <c r="D488" s="1"/>
      <c r="E488" s="2">
        <v>312</v>
      </c>
      <c r="F488" s="2">
        <v>70</v>
      </c>
      <c r="G488" s="2">
        <v>11</v>
      </c>
      <c r="H488" s="2">
        <v>45</v>
      </c>
      <c r="I488" s="2">
        <v>14</v>
      </c>
      <c r="J488" s="1">
        <v>6</v>
      </c>
    </row>
    <row r="489" spans="1:10" x14ac:dyDescent="0.25">
      <c r="A489" s="28" t="s">
        <v>138</v>
      </c>
      <c r="B489" s="1" t="s">
        <v>21</v>
      </c>
      <c r="C489" s="1" t="s">
        <v>10</v>
      </c>
      <c r="D489" s="1"/>
      <c r="E489" s="2">
        <v>58</v>
      </c>
      <c r="F489" s="2">
        <v>14</v>
      </c>
      <c r="G489" s="2">
        <v>2</v>
      </c>
      <c r="H489" s="2">
        <v>4</v>
      </c>
      <c r="I489" s="2">
        <v>9</v>
      </c>
      <c r="J489" s="1">
        <v>3</v>
      </c>
    </row>
    <row r="490" spans="1:10" x14ac:dyDescent="0.25">
      <c r="A490" s="28" t="s">
        <v>138</v>
      </c>
      <c r="B490" s="1" t="s">
        <v>21</v>
      </c>
      <c r="C490" s="1" t="s">
        <v>9</v>
      </c>
      <c r="D490" s="1"/>
      <c r="E490" s="2">
        <v>29</v>
      </c>
      <c r="F490" s="2">
        <v>18</v>
      </c>
      <c r="G490" s="2">
        <v>13</v>
      </c>
      <c r="H490" s="2">
        <v>9</v>
      </c>
      <c r="I490" s="2">
        <v>39</v>
      </c>
      <c r="J490" s="1">
        <v>7</v>
      </c>
    </row>
    <row r="491" spans="1:10" x14ac:dyDescent="0.25">
      <c r="A491" s="28" t="s">
        <v>138</v>
      </c>
      <c r="B491" s="1" t="s">
        <v>30</v>
      </c>
      <c r="C491" s="1" t="s">
        <v>9</v>
      </c>
      <c r="D491" s="1"/>
      <c r="E491" s="2">
        <v>23</v>
      </c>
      <c r="F491" s="2">
        <v>9</v>
      </c>
      <c r="G491" s="2">
        <v>3</v>
      </c>
      <c r="H491" s="2">
        <v>0</v>
      </c>
      <c r="I491" s="2">
        <v>0</v>
      </c>
      <c r="J491" s="1">
        <v>0</v>
      </c>
    </row>
    <row r="492" spans="1:10" x14ac:dyDescent="0.25">
      <c r="A492" s="28" t="s">
        <v>138</v>
      </c>
      <c r="B492" s="1" t="s">
        <v>30</v>
      </c>
      <c r="C492" s="1" t="s">
        <v>11</v>
      </c>
      <c r="D492" s="1"/>
      <c r="E492" s="2">
        <v>67</v>
      </c>
      <c r="F492" s="2">
        <v>35</v>
      </c>
      <c r="G492" s="2">
        <v>3</v>
      </c>
      <c r="H492" s="2">
        <v>23</v>
      </c>
      <c r="I492" s="2">
        <v>14</v>
      </c>
      <c r="J492" s="1">
        <v>2</v>
      </c>
    </row>
    <row r="493" spans="1:10" x14ac:dyDescent="0.25">
      <c r="A493" s="28" t="s">
        <v>138</v>
      </c>
      <c r="B493" s="1" t="s">
        <v>30</v>
      </c>
      <c r="C493" s="1" t="s">
        <v>10</v>
      </c>
      <c r="D493" s="1"/>
      <c r="E493" s="2">
        <v>164</v>
      </c>
      <c r="F493" s="2">
        <v>101</v>
      </c>
      <c r="G493" s="2">
        <v>6</v>
      </c>
      <c r="H493" s="2">
        <v>67</v>
      </c>
      <c r="I493" s="2">
        <v>29</v>
      </c>
      <c r="J493" s="1">
        <v>8</v>
      </c>
    </row>
    <row r="494" spans="1:10" x14ac:dyDescent="0.25">
      <c r="A494" s="28" t="s">
        <v>138</v>
      </c>
      <c r="B494" s="1" t="s">
        <v>17</v>
      </c>
      <c r="C494" s="1" t="s">
        <v>9</v>
      </c>
      <c r="D494" s="1"/>
      <c r="E494" s="1">
        <v>46</v>
      </c>
      <c r="F494" s="1">
        <v>33</v>
      </c>
      <c r="G494" s="2">
        <v>9</v>
      </c>
      <c r="H494" s="2">
        <v>1</v>
      </c>
      <c r="I494" s="2">
        <v>3</v>
      </c>
      <c r="J494" s="2">
        <v>0</v>
      </c>
    </row>
    <row r="495" spans="1:10" x14ac:dyDescent="0.25">
      <c r="A495" s="28" t="s">
        <v>138</v>
      </c>
      <c r="B495" s="1" t="s">
        <v>17</v>
      </c>
      <c r="C495" s="1" t="s">
        <v>10</v>
      </c>
      <c r="D495" s="1"/>
      <c r="E495" s="1">
        <v>122</v>
      </c>
      <c r="F495" s="1">
        <v>91</v>
      </c>
      <c r="G495" s="2">
        <v>15</v>
      </c>
      <c r="H495" s="2">
        <v>16</v>
      </c>
      <c r="I495" s="2">
        <v>15</v>
      </c>
      <c r="J495" s="2">
        <v>2</v>
      </c>
    </row>
    <row r="496" spans="1:10" x14ac:dyDescent="0.25">
      <c r="A496" s="28" t="s">
        <v>138</v>
      </c>
      <c r="B496" s="1" t="s">
        <v>17</v>
      </c>
      <c r="C496" s="1" t="s">
        <v>10</v>
      </c>
      <c r="D496" s="1"/>
      <c r="E496" s="1">
        <v>246</v>
      </c>
      <c r="F496" s="1">
        <v>91</v>
      </c>
      <c r="G496" s="2">
        <v>20</v>
      </c>
      <c r="H496" s="2">
        <v>60</v>
      </c>
      <c r="I496" s="2">
        <v>32</v>
      </c>
      <c r="J496" s="2">
        <v>6</v>
      </c>
    </row>
    <row r="497" spans="1:10" x14ac:dyDescent="0.25">
      <c r="A497" s="28" t="s">
        <v>139</v>
      </c>
      <c r="B497" s="1" t="s">
        <v>16</v>
      </c>
      <c r="C497" s="1" t="s">
        <v>11</v>
      </c>
      <c r="D497" s="1"/>
      <c r="E497" s="2">
        <v>154</v>
      </c>
      <c r="F497" s="2">
        <v>24</v>
      </c>
      <c r="G497" s="2">
        <v>1</v>
      </c>
      <c r="H497" s="2">
        <v>3</v>
      </c>
      <c r="I497" s="2">
        <v>1</v>
      </c>
      <c r="J497" s="1">
        <v>0</v>
      </c>
    </row>
    <row r="498" spans="1:10" x14ac:dyDescent="0.25">
      <c r="A498" s="28" t="s">
        <v>139</v>
      </c>
      <c r="B498" s="1" t="s">
        <v>12</v>
      </c>
      <c r="C498" s="1" t="s">
        <v>10</v>
      </c>
      <c r="D498" s="1"/>
      <c r="E498" s="2">
        <v>290</v>
      </c>
      <c r="F498" s="2">
        <v>43</v>
      </c>
      <c r="G498" s="2">
        <v>24</v>
      </c>
      <c r="H498" s="2">
        <v>40</v>
      </c>
      <c r="I498" s="2">
        <v>62</v>
      </c>
      <c r="J498" s="1">
        <v>12</v>
      </c>
    </row>
    <row r="499" spans="1:10" x14ac:dyDescent="0.25">
      <c r="A499" s="28" t="s">
        <v>139</v>
      </c>
      <c r="B499" s="1" t="s">
        <v>12</v>
      </c>
      <c r="C499" s="1" t="s">
        <v>9</v>
      </c>
      <c r="D499" s="1"/>
      <c r="E499" s="2">
        <v>282</v>
      </c>
      <c r="F499" s="2">
        <v>26</v>
      </c>
      <c r="G499" s="2">
        <v>15</v>
      </c>
      <c r="H499" s="2">
        <v>81</v>
      </c>
      <c r="I499" s="2">
        <v>125</v>
      </c>
      <c r="J499" s="1">
        <v>11</v>
      </c>
    </row>
    <row r="500" spans="1:10" x14ac:dyDescent="0.25">
      <c r="A500" s="28" t="s">
        <v>139</v>
      </c>
      <c r="B500" s="1" t="s">
        <v>12</v>
      </c>
      <c r="C500" s="1" t="s">
        <v>11</v>
      </c>
      <c r="D500" s="1"/>
      <c r="E500" s="2">
        <v>180</v>
      </c>
      <c r="F500" s="2">
        <v>17</v>
      </c>
      <c r="G500" s="2">
        <v>13</v>
      </c>
      <c r="H500" s="2">
        <v>14</v>
      </c>
      <c r="I500" s="2">
        <v>56</v>
      </c>
      <c r="J500" s="1">
        <v>3</v>
      </c>
    </row>
    <row r="501" spans="1:10" x14ac:dyDescent="0.25">
      <c r="A501" s="28" t="s">
        <v>139</v>
      </c>
      <c r="B501" s="1" t="s">
        <v>8</v>
      </c>
      <c r="C501" s="1" t="s">
        <v>9</v>
      </c>
      <c r="D501" s="1"/>
      <c r="E501" s="2">
        <v>61</v>
      </c>
      <c r="F501" s="2">
        <v>25</v>
      </c>
      <c r="G501" s="2">
        <v>5</v>
      </c>
      <c r="H501" s="2">
        <v>14</v>
      </c>
      <c r="I501" s="2">
        <v>34</v>
      </c>
      <c r="J501" s="1">
        <v>7</v>
      </c>
    </row>
    <row r="502" spans="1:10" x14ac:dyDescent="0.25">
      <c r="A502" s="28" t="s">
        <v>139</v>
      </c>
      <c r="B502" s="1" t="s">
        <v>8</v>
      </c>
      <c r="C502" s="1" t="s">
        <v>10</v>
      </c>
      <c r="D502" s="1"/>
      <c r="E502" s="2">
        <v>97</v>
      </c>
      <c r="F502" s="2">
        <v>19</v>
      </c>
      <c r="G502" s="2">
        <v>7</v>
      </c>
      <c r="H502" s="2">
        <v>8</v>
      </c>
      <c r="I502" s="2">
        <v>15</v>
      </c>
      <c r="J502" s="1">
        <v>0</v>
      </c>
    </row>
    <row r="503" spans="1:10" x14ac:dyDescent="0.25">
      <c r="A503" s="28" t="s">
        <v>139</v>
      </c>
      <c r="B503" s="1" t="s">
        <v>8</v>
      </c>
      <c r="C503" s="1" t="s">
        <v>10</v>
      </c>
      <c r="D503" s="1"/>
      <c r="E503" s="2">
        <v>83</v>
      </c>
      <c r="F503" s="2">
        <v>48</v>
      </c>
      <c r="G503" s="2">
        <v>4</v>
      </c>
      <c r="H503" s="2">
        <v>20</v>
      </c>
      <c r="I503" s="2">
        <v>31</v>
      </c>
      <c r="J503" s="1">
        <v>4</v>
      </c>
    </row>
    <row r="504" spans="1:10" x14ac:dyDescent="0.25">
      <c r="A504" s="28" t="s">
        <v>139</v>
      </c>
      <c r="B504" s="1" t="s">
        <v>17</v>
      </c>
      <c r="C504" s="1" t="s">
        <v>9</v>
      </c>
      <c r="D504" s="1"/>
      <c r="E504" s="1">
        <v>74</v>
      </c>
      <c r="F504" s="1">
        <v>24</v>
      </c>
      <c r="G504" s="2">
        <v>8</v>
      </c>
      <c r="H504" s="2">
        <v>2</v>
      </c>
      <c r="I504" s="2">
        <v>0</v>
      </c>
      <c r="J504" s="2">
        <v>0</v>
      </c>
    </row>
    <row r="505" spans="1:10" x14ac:dyDescent="0.25">
      <c r="A505" s="28" t="s">
        <v>139</v>
      </c>
      <c r="B505" s="1" t="s">
        <v>17</v>
      </c>
      <c r="C505" s="1" t="s">
        <v>10</v>
      </c>
      <c r="D505" s="1"/>
      <c r="E505" s="1">
        <v>45</v>
      </c>
      <c r="F505" s="1">
        <v>11</v>
      </c>
      <c r="G505" s="2">
        <v>1</v>
      </c>
      <c r="H505" s="2">
        <v>18</v>
      </c>
      <c r="I505" s="2">
        <v>7</v>
      </c>
      <c r="J505" s="2">
        <v>2</v>
      </c>
    </row>
    <row r="506" spans="1:10" x14ac:dyDescent="0.25">
      <c r="A506" s="28" t="s">
        <v>139</v>
      </c>
      <c r="B506" s="1" t="s">
        <v>16</v>
      </c>
      <c r="C506" s="1" t="s">
        <v>10</v>
      </c>
      <c r="D506" s="1"/>
      <c r="E506" s="1">
        <v>287</v>
      </c>
      <c r="F506" s="1">
        <v>42</v>
      </c>
      <c r="G506" s="2">
        <v>7</v>
      </c>
      <c r="H506" s="2">
        <v>26</v>
      </c>
      <c r="I506" s="2">
        <v>15</v>
      </c>
      <c r="J506" s="2">
        <v>1</v>
      </c>
    </row>
    <row r="507" spans="1:10" x14ac:dyDescent="0.25">
      <c r="A507" s="28" t="s">
        <v>139</v>
      </c>
      <c r="B507" s="1" t="s">
        <v>16</v>
      </c>
      <c r="C507" s="1" t="s">
        <v>11</v>
      </c>
      <c r="D507" s="1"/>
      <c r="E507" s="1">
        <v>267</v>
      </c>
      <c r="F507" s="1">
        <v>31</v>
      </c>
      <c r="G507" s="2">
        <v>1</v>
      </c>
      <c r="H507" s="2">
        <v>8</v>
      </c>
      <c r="I507" s="2">
        <v>5</v>
      </c>
      <c r="J507" s="2">
        <v>0</v>
      </c>
    </row>
    <row r="508" spans="1:10" x14ac:dyDescent="0.25">
      <c r="A508" s="28" t="s">
        <v>139</v>
      </c>
      <c r="B508" s="1" t="s">
        <v>17</v>
      </c>
      <c r="C508" s="1" t="s">
        <v>10</v>
      </c>
      <c r="D508" s="1"/>
      <c r="E508" s="1">
        <v>284</v>
      </c>
      <c r="F508" s="1">
        <v>46</v>
      </c>
      <c r="G508" s="2">
        <v>7</v>
      </c>
      <c r="H508" s="2">
        <v>27</v>
      </c>
      <c r="I508" s="2">
        <v>44</v>
      </c>
      <c r="J508" s="2">
        <v>3</v>
      </c>
    </row>
    <row r="509" spans="1:10" x14ac:dyDescent="0.25">
      <c r="A509" s="28" t="s">
        <v>140</v>
      </c>
      <c r="B509" s="1" t="s">
        <v>27</v>
      </c>
      <c r="C509" s="1" t="s">
        <v>10</v>
      </c>
      <c r="D509" s="1"/>
      <c r="E509" s="1">
        <v>132</v>
      </c>
      <c r="F509" s="1">
        <v>66</v>
      </c>
      <c r="G509" s="2">
        <v>14</v>
      </c>
      <c r="H509" s="2">
        <v>5</v>
      </c>
      <c r="I509" s="2">
        <v>1</v>
      </c>
      <c r="J509" s="2">
        <v>0</v>
      </c>
    </row>
    <row r="510" spans="1:10" x14ac:dyDescent="0.25">
      <c r="A510" s="28" t="s">
        <v>140</v>
      </c>
      <c r="B510" s="1" t="s">
        <v>27</v>
      </c>
      <c r="C510" s="1" t="s">
        <v>9</v>
      </c>
      <c r="D510" s="1"/>
      <c r="E510" s="1">
        <v>151</v>
      </c>
      <c r="F510" s="1">
        <v>92</v>
      </c>
      <c r="G510" s="2">
        <v>13</v>
      </c>
      <c r="H510" s="2">
        <v>3</v>
      </c>
      <c r="I510" s="2">
        <v>3</v>
      </c>
      <c r="J510" s="2">
        <v>1</v>
      </c>
    </row>
    <row r="511" spans="1:10" x14ac:dyDescent="0.25">
      <c r="A511" s="28" t="s">
        <v>140</v>
      </c>
      <c r="B511" s="1" t="s">
        <v>27</v>
      </c>
      <c r="C511" s="1" t="s">
        <v>10</v>
      </c>
      <c r="D511" s="1"/>
      <c r="E511" s="1">
        <v>127</v>
      </c>
      <c r="F511" s="1">
        <v>95</v>
      </c>
      <c r="G511" s="2">
        <v>9</v>
      </c>
      <c r="H511" s="2">
        <v>3</v>
      </c>
      <c r="I511" s="2">
        <v>1</v>
      </c>
      <c r="J511" s="2">
        <v>0</v>
      </c>
    </row>
    <row r="512" spans="1:10" x14ac:dyDescent="0.25">
      <c r="A512" s="28" t="s">
        <v>140</v>
      </c>
      <c r="B512" s="1" t="s">
        <v>19</v>
      </c>
      <c r="C512" s="1" t="s">
        <v>10</v>
      </c>
      <c r="D512" s="1"/>
      <c r="E512" s="1">
        <v>144</v>
      </c>
      <c r="F512" s="1">
        <v>57</v>
      </c>
      <c r="G512" s="2">
        <v>6</v>
      </c>
      <c r="H512" s="2">
        <v>36</v>
      </c>
      <c r="I512" s="2">
        <v>34</v>
      </c>
      <c r="J512" s="2">
        <v>7</v>
      </c>
    </row>
    <row r="513" spans="1:10" x14ac:dyDescent="0.25">
      <c r="A513" s="28" t="s">
        <v>140</v>
      </c>
      <c r="B513" s="1" t="s">
        <v>19</v>
      </c>
      <c r="C513" s="1" t="s">
        <v>10</v>
      </c>
      <c r="D513" s="1"/>
      <c r="E513" s="1">
        <v>286</v>
      </c>
      <c r="F513" s="1">
        <v>59</v>
      </c>
      <c r="G513" s="2">
        <v>8</v>
      </c>
      <c r="H513" s="2">
        <v>87</v>
      </c>
      <c r="I513" s="2">
        <v>75</v>
      </c>
      <c r="J513" s="2">
        <v>4</v>
      </c>
    </row>
    <row r="514" spans="1:10" x14ac:dyDescent="0.25">
      <c r="A514" s="28" t="s">
        <v>140</v>
      </c>
      <c r="B514" s="1" t="s">
        <v>19</v>
      </c>
      <c r="C514" s="1" t="s">
        <v>9</v>
      </c>
      <c r="D514" s="1"/>
      <c r="E514" s="1">
        <v>106</v>
      </c>
      <c r="F514" s="1">
        <v>43</v>
      </c>
      <c r="G514" s="2">
        <v>0</v>
      </c>
      <c r="H514" s="2">
        <v>68</v>
      </c>
      <c r="I514" s="2">
        <v>34</v>
      </c>
      <c r="J514" s="2">
        <v>0</v>
      </c>
    </row>
    <row r="515" spans="1:10" x14ac:dyDescent="0.25">
      <c r="A515" s="28" t="s">
        <v>150</v>
      </c>
      <c r="B515" s="1" t="s">
        <v>13</v>
      </c>
      <c r="C515" s="1" t="s">
        <v>11</v>
      </c>
      <c r="D515" s="1"/>
      <c r="E515" s="2">
        <v>82</v>
      </c>
      <c r="F515" s="2">
        <v>29</v>
      </c>
      <c r="G515" s="2">
        <v>4</v>
      </c>
      <c r="H515" s="2">
        <v>18</v>
      </c>
      <c r="I515" s="2">
        <v>19</v>
      </c>
      <c r="J515" s="1">
        <v>2</v>
      </c>
    </row>
    <row r="516" spans="1:10" x14ac:dyDescent="0.25">
      <c r="A516" s="28" t="s">
        <v>150</v>
      </c>
      <c r="B516" s="1" t="s">
        <v>13</v>
      </c>
      <c r="C516" s="1" t="s">
        <v>9</v>
      </c>
      <c r="D516" s="1"/>
      <c r="E516" s="2">
        <v>120</v>
      </c>
      <c r="F516" s="2">
        <v>94</v>
      </c>
      <c r="G516" s="2">
        <v>12</v>
      </c>
      <c r="H516" s="2">
        <v>31</v>
      </c>
      <c r="I516" s="2">
        <v>50</v>
      </c>
      <c r="J516" s="1">
        <v>9</v>
      </c>
    </row>
    <row r="517" spans="1:10" x14ac:dyDescent="0.25">
      <c r="A517" s="28" t="s">
        <v>150</v>
      </c>
      <c r="B517" s="1" t="s">
        <v>13</v>
      </c>
      <c r="C517" s="1" t="s">
        <v>10</v>
      </c>
      <c r="D517" s="1"/>
      <c r="E517" s="2">
        <v>97</v>
      </c>
      <c r="F517" s="2">
        <v>69</v>
      </c>
      <c r="G517" s="2">
        <v>7</v>
      </c>
      <c r="H517" s="2">
        <v>7</v>
      </c>
      <c r="I517" s="2">
        <v>69</v>
      </c>
      <c r="J517" s="1">
        <v>7</v>
      </c>
    </row>
    <row r="518" spans="1:10" x14ac:dyDescent="0.25">
      <c r="A518" s="28" t="s">
        <v>141</v>
      </c>
      <c r="B518" s="1" t="s">
        <v>8</v>
      </c>
      <c r="C518" s="1" t="s">
        <v>10</v>
      </c>
      <c r="D518" s="1"/>
      <c r="E518" s="1">
        <v>163</v>
      </c>
      <c r="F518" s="1">
        <v>65</v>
      </c>
      <c r="G518" s="2">
        <v>20</v>
      </c>
      <c r="H518" s="2">
        <v>19</v>
      </c>
      <c r="I518" s="2">
        <v>20</v>
      </c>
      <c r="J518" s="2">
        <v>3</v>
      </c>
    </row>
    <row r="519" spans="1:10" x14ac:dyDescent="0.25">
      <c r="A519" s="28" t="s">
        <v>141</v>
      </c>
      <c r="B519" s="1" t="s">
        <v>8</v>
      </c>
      <c r="C519" s="1" t="s">
        <v>9</v>
      </c>
      <c r="D519" s="1"/>
      <c r="E519" s="1">
        <v>157</v>
      </c>
      <c r="F519" s="1">
        <v>38</v>
      </c>
      <c r="G519" s="2">
        <v>13</v>
      </c>
      <c r="H519" s="2">
        <v>13</v>
      </c>
      <c r="I519" s="2">
        <v>21</v>
      </c>
      <c r="J519" s="2">
        <v>10</v>
      </c>
    </row>
    <row r="520" spans="1:10" x14ac:dyDescent="0.25">
      <c r="A520" s="28" t="s">
        <v>141</v>
      </c>
      <c r="B520" s="1" t="s">
        <v>8</v>
      </c>
      <c r="C520" s="1" t="s">
        <v>10</v>
      </c>
      <c r="D520" s="1"/>
      <c r="E520" s="1">
        <v>328</v>
      </c>
      <c r="F520" s="1">
        <v>115</v>
      </c>
      <c r="G520" s="2">
        <v>38</v>
      </c>
      <c r="H520" s="2">
        <v>36</v>
      </c>
      <c r="I520" s="2">
        <v>47</v>
      </c>
      <c r="J520" s="2">
        <v>7</v>
      </c>
    </row>
    <row r="521" spans="1:10" x14ac:dyDescent="0.25">
      <c r="A521" s="28" t="s">
        <v>141</v>
      </c>
      <c r="B521" s="1" t="s">
        <v>15</v>
      </c>
      <c r="C521" s="1" t="s">
        <v>10</v>
      </c>
      <c r="D521" s="1"/>
      <c r="E521" s="1">
        <v>114</v>
      </c>
      <c r="F521" s="1">
        <v>21</v>
      </c>
      <c r="G521" s="2">
        <v>2</v>
      </c>
      <c r="H521" s="2">
        <v>8</v>
      </c>
      <c r="I521" s="2">
        <v>11</v>
      </c>
      <c r="J521" s="2">
        <v>1</v>
      </c>
    </row>
    <row r="522" spans="1:10" x14ac:dyDescent="0.25">
      <c r="A522" s="28" t="s">
        <v>141</v>
      </c>
      <c r="B522" s="1" t="s">
        <v>15</v>
      </c>
      <c r="C522" s="1" t="s">
        <v>11</v>
      </c>
      <c r="D522" s="1"/>
      <c r="E522" s="1">
        <v>283</v>
      </c>
      <c r="F522" s="1">
        <v>46</v>
      </c>
      <c r="G522" s="2">
        <v>4</v>
      </c>
      <c r="H522" s="2">
        <v>24</v>
      </c>
      <c r="I522" s="2">
        <v>13</v>
      </c>
      <c r="J522" s="2">
        <v>0</v>
      </c>
    </row>
    <row r="523" spans="1:10" x14ac:dyDescent="0.25">
      <c r="A523" s="28" t="s">
        <v>141</v>
      </c>
      <c r="B523" s="1" t="s">
        <v>15</v>
      </c>
      <c r="C523" s="1" t="s">
        <v>10</v>
      </c>
      <c r="D523" s="1"/>
      <c r="E523" s="1">
        <v>150</v>
      </c>
      <c r="F523" s="1">
        <v>49</v>
      </c>
      <c r="G523" s="2">
        <v>7</v>
      </c>
      <c r="H523" s="2">
        <v>11</v>
      </c>
      <c r="I523" s="2">
        <v>4</v>
      </c>
      <c r="J523" s="2">
        <v>2</v>
      </c>
    </row>
    <row r="524" spans="1:10" x14ac:dyDescent="0.25">
      <c r="A524" s="28" t="s">
        <v>141</v>
      </c>
      <c r="B524" s="1" t="s">
        <v>41</v>
      </c>
      <c r="C524" s="1" t="s">
        <v>9</v>
      </c>
      <c r="D524" s="1"/>
      <c r="E524" s="1">
        <v>95</v>
      </c>
      <c r="F524" s="1">
        <v>75</v>
      </c>
      <c r="G524" s="2">
        <v>12</v>
      </c>
      <c r="H524" s="2">
        <v>10</v>
      </c>
      <c r="I524" s="2">
        <v>4</v>
      </c>
      <c r="J524" s="2">
        <v>0</v>
      </c>
    </row>
    <row r="525" spans="1:10" x14ac:dyDescent="0.25">
      <c r="A525" s="28" t="s">
        <v>141</v>
      </c>
      <c r="B525" s="1" t="s">
        <v>41</v>
      </c>
      <c r="C525" s="1" t="s">
        <v>10</v>
      </c>
      <c r="D525" s="1"/>
      <c r="E525" s="1">
        <v>94</v>
      </c>
      <c r="F525" s="1">
        <v>53</v>
      </c>
      <c r="G525" s="2">
        <v>3</v>
      </c>
      <c r="H525" s="2">
        <v>12</v>
      </c>
      <c r="I525" s="2">
        <v>5</v>
      </c>
      <c r="J525" s="2">
        <v>0</v>
      </c>
    </row>
    <row r="526" spans="1:10" x14ac:dyDescent="0.25">
      <c r="A526" s="28" t="s">
        <v>141</v>
      </c>
      <c r="B526" s="1" t="s">
        <v>41</v>
      </c>
      <c r="C526" s="1" t="s">
        <v>11</v>
      </c>
      <c r="D526" s="1"/>
      <c r="E526" s="1">
        <v>150</v>
      </c>
      <c r="F526" s="1">
        <v>85</v>
      </c>
      <c r="G526" s="2">
        <v>6</v>
      </c>
      <c r="H526" s="2">
        <v>16</v>
      </c>
      <c r="I526" s="2">
        <v>13</v>
      </c>
      <c r="J526" s="2">
        <v>1</v>
      </c>
    </row>
    <row r="527" spans="1:10" x14ac:dyDescent="0.25">
      <c r="A527" s="28" t="s">
        <v>142</v>
      </c>
      <c r="B527" s="1" t="s">
        <v>17</v>
      </c>
      <c r="C527" s="1" t="s">
        <v>9</v>
      </c>
      <c r="D527" s="1"/>
      <c r="E527" s="1">
        <v>45</v>
      </c>
      <c r="F527" s="1">
        <v>30</v>
      </c>
      <c r="G527" s="2">
        <v>4</v>
      </c>
      <c r="H527" s="2">
        <v>3</v>
      </c>
      <c r="I527" s="2">
        <v>1</v>
      </c>
      <c r="J527" s="2">
        <v>0</v>
      </c>
    </row>
    <row r="528" spans="1:10" x14ac:dyDescent="0.25">
      <c r="A528" s="28" t="s">
        <v>142</v>
      </c>
      <c r="B528" s="1" t="s">
        <v>17</v>
      </c>
      <c r="C528" s="1" t="s">
        <v>10</v>
      </c>
      <c r="D528" s="1"/>
      <c r="E528" s="1">
        <v>173</v>
      </c>
      <c r="F528" s="1">
        <v>72</v>
      </c>
      <c r="G528" s="2">
        <v>6</v>
      </c>
      <c r="H528" s="2">
        <v>20</v>
      </c>
      <c r="I528" s="2">
        <v>32</v>
      </c>
      <c r="J528" s="2">
        <v>3</v>
      </c>
    </row>
    <row r="529" spans="1:10" x14ac:dyDescent="0.25">
      <c r="A529" s="28" t="s">
        <v>142</v>
      </c>
      <c r="B529" s="1" t="s">
        <v>17</v>
      </c>
      <c r="C529" s="1" t="s">
        <v>10</v>
      </c>
      <c r="D529" s="1"/>
      <c r="E529" s="1">
        <v>268</v>
      </c>
      <c r="F529" s="1">
        <v>86</v>
      </c>
      <c r="G529" s="2">
        <v>6</v>
      </c>
      <c r="H529" s="2">
        <v>43</v>
      </c>
      <c r="I529" s="2">
        <v>62</v>
      </c>
      <c r="J529" s="2">
        <v>2</v>
      </c>
    </row>
    <row r="530" spans="1:10" x14ac:dyDescent="0.25">
      <c r="A530" s="28" t="s">
        <v>142</v>
      </c>
      <c r="B530" s="1" t="s">
        <v>30</v>
      </c>
      <c r="C530" s="1" t="s">
        <v>9</v>
      </c>
      <c r="D530" s="1"/>
      <c r="E530" s="1">
        <v>12</v>
      </c>
      <c r="F530" s="1">
        <v>15</v>
      </c>
      <c r="G530" s="2">
        <v>0</v>
      </c>
      <c r="H530" s="2">
        <v>2</v>
      </c>
      <c r="I530" s="2">
        <v>0</v>
      </c>
      <c r="J530" s="2">
        <v>3</v>
      </c>
    </row>
    <row r="531" spans="1:10" x14ac:dyDescent="0.25">
      <c r="A531" s="28" t="s">
        <v>142</v>
      </c>
      <c r="B531" s="1" t="s">
        <v>23</v>
      </c>
      <c r="C531" s="1" t="s">
        <v>9</v>
      </c>
      <c r="D531" s="1"/>
      <c r="E531" s="1">
        <v>283</v>
      </c>
      <c r="F531" s="1">
        <v>46</v>
      </c>
      <c r="G531" s="2">
        <v>4</v>
      </c>
      <c r="H531" s="2">
        <v>36</v>
      </c>
      <c r="I531" s="2">
        <v>42</v>
      </c>
      <c r="J531" s="2">
        <v>6</v>
      </c>
    </row>
    <row r="532" spans="1:10" x14ac:dyDescent="0.25">
      <c r="A532" s="28" t="s">
        <v>142</v>
      </c>
      <c r="B532" s="1" t="s">
        <v>23</v>
      </c>
      <c r="C532" s="1" t="s">
        <v>10</v>
      </c>
      <c r="D532" s="1"/>
      <c r="E532" s="1">
        <v>162</v>
      </c>
      <c r="F532" s="1">
        <v>35</v>
      </c>
      <c r="G532" s="2">
        <v>2</v>
      </c>
      <c r="H532" s="2">
        <v>17</v>
      </c>
      <c r="I532" s="2">
        <v>27</v>
      </c>
      <c r="J532" s="2">
        <v>4</v>
      </c>
    </row>
    <row r="533" spans="1:10" x14ac:dyDescent="0.25">
      <c r="A533" s="28" t="s">
        <v>142</v>
      </c>
      <c r="B533" s="1" t="s">
        <v>23</v>
      </c>
      <c r="C533" s="1" t="s">
        <v>11</v>
      </c>
      <c r="D533" s="1"/>
      <c r="E533" s="1">
        <v>43</v>
      </c>
      <c r="F533" s="1">
        <v>3</v>
      </c>
      <c r="G533" s="2">
        <v>3</v>
      </c>
      <c r="H533" s="2">
        <v>1</v>
      </c>
      <c r="I533" s="2">
        <v>0</v>
      </c>
      <c r="J533" s="2">
        <v>0</v>
      </c>
    </row>
    <row r="534" spans="1:10" x14ac:dyDescent="0.25">
      <c r="A534" s="28" t="s">
        <v>142</v>
      </c>
      <c r="B534" s="1" t="s">
        <v>30</v>
      </c>
      <c r="C534" s="1" t="s">
        <v>11</v>
      </c>
      <c r="D534" s="1"/>
      <c r="E534" s="1">
        <v>15</v>
      </c>
      <c r="F534" s="1">
        <v>27</v>
      </c>
      <c r="G534" s="2">
        <v>4</v>
      </c>
      <c r="H534" s="2">
        <v>17</v>
      </c>
      <c r="I534" s="2">
        <v>11</v>
      </c>
      <c r="J534" s="2">
        <v>0</v>
      </c>
    </row>
    <row r="535" spans="1:10" x14ac:dyDescent="0.25">
      <c r="A535" s="28" t="s">
        <v>142</v>
      </c>
      <c r="B535" s="1" t="s">
        <v>30</v>
      </c>
      <c r="C535" s="1" t="s">
        <v>10</v>
      </c>
      <c r="D535" s="1"/>
      <c r="E535" s="1">
        <v>96</v>
      </c>
      <c r="F535" s="1">
        <v>101</v>
      </c>
      <c r="G535" s="2">
        <v>8</v>
      </c>
      <c r="H535" s="2">
        <v>87</v>
      </c>
      <c r="I535" s="2">
        <v>65</v>
      </c>
      <c r="J535" s="2">
        <v>17</v>
      </c>
    </row>
    <row r="536" spans="1:10" x14ac:dyDescent="0.25">
      <c r="A536" s="28" t="s">
        <v>142</v>
      </c>
      <c r="B536" s="1" t="s">
        <v>34</v>
      </c>
      <c r="C536" s="1" t="s">
        <v>10</v>
      </c>
      <c r="D536" s="1"/>
      <c r="E536" s="1">
        <v>166</v>
      </c>
      <c r="F536" s="1">
        <v>58</v>
      </c>
      <c r="G536" s="2">
        <v>8</v>
      </c>
      <c r="H536" s="2">
        <v>8</v>
      </c>
      <c r="I536" s="2">
        <v>19</v>
      </c>
      <c r="J536" s="2">
        <v>0</v>
      </c>
    </row>
    <row r="537" spans="1:10" x14ac:dyDescent="0.25">
      <c r="A537" s="28" t="s">
        <v>142</v>
      </c>
      <c r="B537" s="1" t="s">
        <v>34</v>
      </c>
      <c r="C537" s="1" t="s">
        <v>10</v>
      </c>
      <c r="D537" s="1"/>
      <c r="E537" s="1">
        <v>125</v>
      </c>
      <c r="F537" s="1">
        <v>80</v>
      </c>
      <c r="G537" s="2">
        <v>5</v>
      </c>
      <c r="H537" s="2">
        <v>4</v>
      </c>
      <c r="I537" s="2">
        <v>2</v>
      </c>
      <c r="J537" s="2">
        <v>0</v>
      </c>
    </row>
    <row r="538" spans="1:10" x14ac:dyDescent="0.25">
      <c r="A538" s="28" t="s">
        <v>142</v>
      </c>
      <c r="B538" s="1" t="s">
        <v>34</v>
      </c>
      <c r="C538" s="1" t="s">
        <v>11</v>
      </c>
      <c r="D538" s="1"/>
      <c r="E538" s="1">
        <v>110</v>
      </c>
      <c r="F538" s="1">
        <v>65</v>
      </c>
      <c r="G538" s="2">
        <v>7</v>
      </c>
      <c r="H538" s="2">
        <v>22</v>
      </c>
      <c r="I538" s="2">
        <v>15</v>
      </c>
      <c r="J538" s="2">
        <v>4</v>
      </c>
    </row>
    <row r="539" spans="1:10" x14ac:dyDescent="0.25">
      <c r="A539" s="28" t="s">
        <v>143</v>
      </c>
      <c r="B539" s="1" t="s">
        <v>29</v>
      </c>
      <c r="C539" s="1" t="s">
        <v>10</v>
      </c>
      <c r="D539" s="1"/>
      <c r="E539" s="2">
        <v>209</v>
      </c>
      <c r="F539" s="2">
        <v>108</v>
      </c>
      <c r="G539" s="2">
        <v>11</v>
      </c>
      <c r="H539" s="2">
        <v>44</v>
      </c>
      <c r="I539" s="2">
        <v>46</v>
      </c>
      <c r="J539" s="1">
        <v>8</v>
      </c>
    </row>
    <row r="540" spans="1:10" x14ac:dyDescent="0.25">
      <c r="A540" s="28" t="s">
        <v>143</v>
      </c>
      <c r="B540" s="1" t="s">
        <v>29</v>
      </c>
      <c r="C540" s="1" t="s">
        <v>11</v>
      </c>
      <c r="D540" s="1"/>
      <c r="E540" s="2">
        <v>100</v>
      </c>
      <c r="F540" s="2">
        <v>89</v>
      </c>
      <c r="G540" s="2">
        <v>4</v>
      </c>
      <c r="H540" s="2">
        <v>28</v>
      </c>
      <c r="I540" s="2">
        <v>36</v>
      </c>
      <c r="J540" s="1">
        <v>2</v>
      </c>
    </row>
    <row r="541" spans="1:10" x14ac:dyDescent="0.25">
      <c r="A541" s="28" t="s">
        <v>143</v>
      </c>
      <c r="B541" s="1" t="s">
        <v>8</v>
      </c>
      <c r="C541" s="1" t="s">
        <v>9</v>
      </c>
      <c r="D541" s="1"/>
      <c r="E541" s="1">
        <v>102</v>
      </c>
      <c r="F541" s="1">
        <v>25</v>
      </c>
      <c r="G541" s="2">
        <v>6</v>
      </c>
      <c r="H541" s="2">
        <v>7</v>
      </c>
      <c r="I541" s="2">
        <v>16</v>
      </c>
      <c r="J541" s="2">
        <v>0</v>
      </c>
    </row>
    <row r="542" spans="1:10" x14ac:dyDescent="0.25">
      <c r="A542" s="28" t="s">
        <v>143</v>
      </c>
      <c r="B542" s="1" t="s">
        <v>8</v>
      </c>
      <c r="C542" s="1" t="s">
        <v>10</v>
      </c>
      <c r="D542" s="1"/>
      <c r="E542" s="1">
        <v>71</v>
      </c>
      <c r="F542" s="1">
        <v>36</v>
      </c>
      <c r="G542" s="2">
        <v>6</v>
      </c>
      <c r="H542" s="2">
        <v>8</v>
      </c>
      <c r="I542" s="2">
        <v>23</v>
      </c>
      <c r="J542" s="2">
        <v>4</v>
      </c>
    </row>
    <row r="543" spans="1:10" x14ac:dyDescent="0.25">
      <c r="A543" s="28" t="s">
        <v>143</v>
      </c>
      <c r="B543" s="1" t="s">
        <v>8</v>
      </c>
      <c r="C543" s="1" t="s">
        <v>10</v>
      </c>
      <c r="D543" s="1"/>
      <c r="E543" s="1">
        <v>179</v>
      </c>
      <c r="F543" s="1">
        <v>46</v>
      </c>
      <c r="G543" s="2">
        <v>13</v>
      </c>
      <c r="H543" s="2">
        <v>21</v>
      </c>
      <c r="I543" s="2">
        <v>61</v>
      </c>
      <c r="J543" s="2">
        <v>11</v>
      </c>
    </row>
    <row r="544" spans="1:10" x14ac:dyDescent="0.25">
      <c r="A544" s="28" t="s">
        <v>143</v>
      </c>
      <c r="B544" s="1" t="s">
        <v>15</v>
      </c>
      <c r="C544" s="1" t="s">
        <v>10</v>
      </c>
      <c r="D544" s="1"/>
      <c r="E544" s="1">
        <v>63</v>
      </c>
      <c r="F544" s="1">
        <v>28</v>
      </c>
      <c r="G544" s="2">
        <v>3</v>
      </c>
      <c r="H544" s="2">
        <v>10</v>
      </c>
      <c r="I544" s="2">
        <v>7</v>
      </c>
      <c r="J544" s="2">
        <v>0</v>
      </c>
    </row>
    <row r="545" spans="1:10" x14ac:dyDescent="0.25">
      <c r="A545" s="28" t="s">
        <v>143</v>
      </c>
      <c r="B545" s="1" t="s">
        <v>15</v>
      </c>
      <c r="C545" s="1" t="s">
        <v>11</v>
      </c>
      <c r="D545" s="1"/>
      <c r="E545" s="1">
        <v>100</v>
      </c>
      <c r="F545" s="1">
        <v>33</v>
      </c>
      <c r="G545" s="2">
        <v>6</v>
      </c>
      <c r="H545" s="2">
        <v>24</v>
      </c>
      <c r="I545" s="2">
        <v>23</v>
      </c>
      <c r="J545" s="2">
        <v>0</v>
      </c>
    </row>
    <row r="546" spans="1:10" x14ac:dyDescent="0.25">
      <c r="A546" s="28" t="s">
        <v>143</v>
      </c>
      <c r="B546" s="1" t="s">
        <v>15</v>
      </c>
      <c r="C546" s="1" t="s">
        <v>10</v>
      </c>
      <c r="D546" s="1"/>
      <c r="E546" s="1">
        <v>81</v>
      </c>
      <c r="F546" s="1">
        <v>33</v>
      </c>
      <c r="G546" s="2">
        <v>1</v>
      </c>
      <c r="H546" s="2">
        <v>17</v>
      </c>
      <c r="I546" s="2">
        <v>9</v>
      </c>
      <c r="J546" s="2">
        <v>0</v>
      </c>
    </row>
    <row r="547" spans="1:10" x14ac:dyDescent="0.25">
      <c r="A547" s="28" t="s">
        <v>143</v>
      </c>
      <c r="B547" s="1" t="s">
        <v>24</v>
      </c>
      <c r="C547" s="1" t="s">
        <v>10</v>
      </c>
      <c r="D547" s="1"/>
      <c r="E547" s="1">
        <v>96</v>
      </c>
      <c r="F547" s="1">
        <v>40</v>
      </c>
      <c r="G547" s="2">
        <v>5</v>
      </c>
      <c r="H547" s="2">
        <v>19</v>
      </c>
      <c r="I547" s="2">
        <v>17</v>
      </c>
      <c r="J547" s="2">
        <v>0</v>
      </c>
    </row>
    <row r="548" spans="1:10" x14ac:dyDescent="0.25">
      <c r="A548" s="28" t="s">
        <v>143</v>
      </c>
      <c r="B548" s="1" t="s">
        <v>24</v>
      </c>
      <c r="C548" s="1" t="s">
        <v>10</v>
      </c>
      <c r="D548" s="1"/>
      <c r="E548" s="1">
        <v>143</v>
      </c>
      <c r="F548" s="1">
        <v>35</v>
      </c>
      <c r="G548" s="2">
        <v>2</v>
      </c>
      <c r="H548" s="2">
        <v>15</v>
      </c>
      <c r="I548" s="2">
        <v>11</v>
      </c>
      <c r="J548" s="2">
        <v>1</v>
      </c>
    </row>
    <row r="549" spans="1:10" x14ac:dyDescent="0.25">
      <c r="A549" s="28" t="s">
        <v>143</v>
      </c>
      <c r="B549" s="1" t="s">
        <v>24</v>
      </c>
      <c r="C549" s="1" t="s">
        <v>10</v>
      </c>
      <c r="D549" s="1"/>
      <c r="E549" s="1">
        <v>294</v>
      </c>
      <c r="F549" s="1">
        <v>184</v>
      </c>
      <c r="G549" s="2">
        <v>94</v>
      </c>
      <c r="H549" s="2">
        <v>38</v>
      </c>
      <c r="I549" s="2">
        <v>28</v>
      </c>
      <c r="J549" s="2">
        <v>17</v>
      </c>
    </row>
    <row r="550" spans="1:10" x14ac:dyDescent="0.25">
      <c r="A550" s="28" t="s">
        <v>143</v>
      </c>
      <c r="B550" s="1" t="s">
        <v>29</v>
      </c>
      <c r="C550" s="1" t="s">
        <v>9</v>
      </c>
      <c r="D550" s="1"/>
      <c r="E550" s="1">
        <v>89</v>
      </c>
      <c r="F550" s="1">
        <v>81</v>
      </c>
      <c r="G550" s="1">
        <v>6</v>
      </c>
      <c r="H550" s="1">
        <v>31</v>
      </c>
      <c r="I550" s="1">
        <v>53</v>
      </c>
      <c r="J550" s="1">
        <v>0</v>
      </c>
    </row>
    <row r="551" spans="1:10" x14ac:dyDescent="0.25">
      <c r="A551" s="28" t="s">
        <v>144</v>
      </c>
      <c r="B551" s="1" t="s">
        <v>13</v>
      </c>
      <c r="C551" s="1" t="s">
        <v>10</v>
      </c>
      <c r="D551" s="1"/>
      <c r="E551" s="1">
        <v>117</v>
      </c>
      <c r="F551" s="1">
        <v>68</v>
      </c>
      <c r="G551" s="2">
        <v>17</v>
      </c>
      <c r="H551" s="2">
        <v>36</v>
      </c>
      <c r="I551" s="2">
        <v>17</v>
      </c>
      <c r="J551" s="2">
        <v>3</v>
      </c>
    </row>
    <row r="552" spans="1:10" x14ac:dyDescent="0.25">
      <c r="A552" s="28" t="s">
        <v>144</v>
      </c>
      <c r="B552" s="1" t="s">
        <v>13</v>
      </c>
      <c r="C552" s="1" t="s">
        <v>11</v>
      </c>
      <c r="D552" s="1"/>
      <c r="E552" s="1">
        <v>130</v>
      </c>
      <c r="F552" s="1">
        <v>24</v>
      </c>
      <c r="G552" s="2">
        <v>3</v>
      </c>
      <c r="H552" s="2">
        <v>31</v>
      </c>
      <c r="I552" s="2">
        <v>10</v>
      </c>
      <c r="J552" s="2">
        <v>5</v>
      </c>
    </row>
    <row r="553" spans="1:10" x14ac:dyDescent="0.25">
      <c r="A553" s="28" t="s">
        <v>144</v>
      </c>
      <c r="B553" s="1" t="s">
        <v>13</v>
      </c>
      <c r="C553" s="1" t="s">
        <v>9</v>
      </c>
      <c r="D553" s="1"/>
      <c r="E553" s="1">
        <v>129</v>
      </c>
      <c r="F553" s="1">
        <v>23</v>
      </c>
      <c r="G553" s="2">
        <v>16</v>
      </c>
      <c r="H553" s="2">
        <v>39</v>
      </c>
      <c r="I553" s="2">
        <v>15</v>
      </c>
      <c r="J553" s="2">
        <v>8</v>
      </c>
    </row>
    <row r="554" spans="1:10" x14ac:dyDescent="0.25">
      <c r="A554" s="28" t="s">
        <v>144</v>
      </c>
      <c r="B554" s="1" t="s">
        <v>12</v>
      </c>
      <c r="C554" s="1" t="s">
        <v>10</v>
      </c>
      <c r="D554" s="1"/>
      <c r="E554" s="1">
        <v>120</v>
      </c>
      <c r="F554" s="1">
        <v>56</v>
      </c>
      <c r="G554" s="2">
        <v>6</v>
      </c>
      <c r="H554" s="2">
        <v>29</v>
      </c>
      <c r="I554" s="2">
        <v>37</v>
      </c>
      <c r="J554" s="2">
        <v>7</v>
      </c>
    </row>
    <row r="555" spans="1:10" x14ac:dyDescent="0.25">
      <c r="A555" s="28" t="s">
        <v>144</v>
      </c>
      <c r="B555" s="1" t="s">
        <v>12</v>
      </c>
      <c r="C555" s="1" t="s">
        <v>9</v>
      </c>
      <c r="D555" s="1"/>
      <c r="E555" s="1">
        <v>163</v>
      </c>
      <c r="F555" s="1">
        <v>50</v>
      </c>
      <c r="G555" s="2">
        <v>5</v>
      </c>
      <c r="H555" s="2">
        <v>12</v>
      </c>
      <c r="I555" s="2">
        <v>56</v>
      </c>
      <c r="J555" s="2">
        <v>13</v>
      </c>
    </row>
    <row r="556" spans="1:10" x14ac:dyDescent="0.25">
      <c r="A556" s="28" t="s">
        <v>144</v>
      </c>
      <c r="B556" s="1" t="s">
        <v>12</v>
      </c>
      <c r="C556" s="1" t="s">
        <v>11</v>
      </c>
      <c r="D556" s="1"/>
      <c r="E556" s="1">
        <v>95</v>
      </c>
      <c r="F556" s="1">
        <v>40</v>
      </c>
      <c r="G556" s="2">
        <v>14</v>
      </c>
      <c r="H556" s="2">
        <v>18</v>
      </c>
      <c r="I556" s="2">
        <v>27</v>
      </c>
      <c r="J556" s="2">
        <v>2</v>
      </c>
    </row>
    <row r="557" spans="1:10" x14ac:dyDescent="0.25">
      <c r="A557" s="28" t="s">
        <v>145</v>
      </c>
      <c r="B557" s="1" t="s">
        <v>15</v>
      </c>
      <c r="C557" s="1" t="s">
        <v>10</v>
      </c>
      <c r="D557" s="1"/>
      <c r="E557" s="1">
        <v>114</v>
      </c>
      <c r="F557" s="1">
        <v>21</v>
      </c>
      <c r="G557" s="2">
        <v>9</v>
      </c>
      <c r="H557" s="2">
        <v>7</v>
      </c>
      <c r="I557" s="2">
        <v>4</v>
      </c>
      <c r="J557" s="2">
        <v>0</v>
      </c>
    </row>
    <row r="558" spans="1:10" x14ac:dyDescent="0.25">
      <c r="A558" s="28" t="s">
        <v>145</v>
      </c>
      <c r="B558" s="1" t="s">
        <v>15</v>
      </c>
      <c r="C558" s="1" t="s">
        <v>11</v>
      </c>
      <c r="D558" s="1"/>
      <c r="E558" s="1">
        <v>180</v>
      </c>
      <c r="F558" s="1">
        <v>40</v>
      </c>
      <c r="G558" s="1">
        <v>7</v>
      </c>
      <c r="H558" s="1">
        <v>16</v>
      </c>
      <c r="I558" s="1">
        <v>5</v>
      </c>
      <c r="J558" s="1">
        <v>1</v>
      </c>
    </row>
    <row r="559" spans="1:10" x14ac:dyDescent="0.25">
      <c r="A559" s="28" t="s">
        <v>145</v>
      </c>
      <c r="B559" s="1" t="s">
        <v>15</v>
      </c>
      <c r="C559" s="1" t="s">
        <v>10</v>
      </c>
      <c r="D559" s="1"/>
      <c r="E559" s="1">
        <v>158</v>
      </c>
      <c r="F559" s="1">
        <v>32</v>
      </c>
      <c r="G559" s="1">
        <v>4</v>
      </c>
      <c r="H559" s="1">
        <v>8</v>
      </c>
      <c r="I559" s="1">
        <v>5</v>
      </c>
      <c r="J559" s="1">
        <v>1</v>
      </c>
    </row>
    <row r="560" spans="1:10" x14ac:dyDescent="0.25">
      <c r="A560" s="28" t="s">
        <v>146</v>
      </c>
      <c r="B560" s="1" t="s">
        <v>35</v>
      </c>
      <c r="C560" s="1" t="s">
        <v>10</v>
      </c>
      <c r="D560" s="1"/>
      <c r="E560" s="2">
        <v>200</v>
      </c>
      <c r="F560" s="2">
        <v>55</v>
      </c>
      <c r="G560" s="2">
        <v>5</v>
      </c>
      <c r="H560" s="2">
        <v>20</v>
      </c>
      <c r="I560" s="2">
        <v>23</v>
      </c>
      <c r="J560" s="1">
        <v>2</v>
      </c>
    </row>
    <row r="561" spans="1:10" x14ac:dyDescent="0.25">
      <c r="A561" s="28" t="s">
        <v>146</v>
      </c>
      <c r="B561" s="1" t="s">
        <v>35</v>
      </c>
      <c r="C561" s="1" t="s">
        <v>10</v>
      </c>
      <c r="D561" s="1"/>
      <c r="E561" s="2">
        <v>278</v>
      </c>
      <c r="F561" s="2">
        <v>47</v>
      </c>
      <c r="G561" s="2">
        <v>9</v>
      </c>
      <c r="H561" s="2">
        <v>51</v>
      </c>
      <c r="I561" s="2">
        <v>52</v>
      </c>
      <c r="J561" s="1">
        <v>9</v>
      </c>
    </row>
    <row r="562" spans="1:10" x14ac:dyDescent="0.25">
      <c r="A562" s="28" t="s">
        <v>146</v>
      </c>
      <c r="B562" s="1" t="s">
        <v>20</v>
      </c>
      <c r="C562" s="1" t="s">
        <v>11</v>
      </c>
      <c r="D562" s="1"/>
      <c r="E562" s="1">
        <v>254</v>
      </c>
      <c r="F562" s="1">
        <v>42</v>
      </c>
      <c r="G562" s="1">
        <v>7</v>
      </c>
      <c r="H562" s="1">
        <v>31</v>
      </c>
      <c r="I562" s="1">
        <v>36</v>
      </c>
      <c r="J562" s="1">
        <v>3</v>
      </c>
    </row>
    <row r="563" spans="1:10" x14ac:dyDescent="0.25">
      <c r="A563" s="28" t="s">
        <v>146</v>
      </c>
      <c r="B563" s="1" t="s">
        <v>20</v>
      </c>
      <c r="C563" s="1" t="s">
        <v>10</v>
      </c>
      <c r="D563" s="1"/>
      <c r="E563" s="1">
        <v>149</v>
      </c>
      <c r="F563" s="1">
        <v>24</v>
      </c>
      <c r="G563" s="1">
        <v>6</v>
      </c>
      <c r="H563" s="1">
        <v>12</v>
      </c>
      <c r="I563" s="1">
        <v>5</v>
      </c>
      <c r="J563" s="1">
        <v>2</v>
      </c>
    </row>
    <row r="564" spans="1:10" x14ac:dyDescent="0.25">
      <c r="A564" s="28" t="s">
        <v>146</v>
      </c>
      <c r="B564" s="1" t="s">
        <v>20</v>
      </c>
      <c r="C564" s="1" t="s">
        <v>10</v>
      </c>
      <c r="D564" s="1"/>
      <c r="E564" s="1">
        <v>131</v>
      </c>
      <c r="F564" s="1">
        <v>24</v>
      </c>
      <c r="G564" s="1">
        <v>3</v>
      </c>
      <c r="H564" s="1">
        <v>0</v>
      </c>
      <c r="I564" s="1">
        <v>2</v>
      </c>
      <c r="J564" s="1">
        <v>0</v>
      </c>
    </row>
    <row r="565" spans="1:10" x14ac:dyDescent="0.25">
      <c r="A565" s="28" t="s">
        <v>146</v>
      </c>
      <c r="B565" s="1" t="s">
        <v>41</v>
      </c>
      <c r="C565" s="1" t="s">
        <v>9</v>
      </c>
      <c r="D565" s="1"/>
      <c r="E565" s="1">
        <v>35</v>
      </c>
      <c r="F565" s="1">
        <v>18</v>
      </c>
      <c r="G565" s="1">
        <v>4</v>
      </c>
      <c r="H565" s="1">
        <v>9</v>
      </c>
      <c r="I565" s="1">
        <v>2</v>
      </c>
      <c r="J565" s="1">
        <v>0</v>
      </c>
    </row>
    <row r="566" spans="1:10" x14ac:dyDescent="0.25">
      <c r="A566" s="28" t="s">
        <v>146</v>
      </c>
      <c r="B566" s="1" t="s">
        <v>41</v>
      </c>
      <c r="C566" s="1" t="s">
        <v>11</v>
      </c>
      <c r="D566" s="1"/>
      <c r="E566" s="1">
        <v>140</v>
      </c>
      <c r="F566" s="1">
        <v>75</v>
      </c>
      <c r="G566" s="1">
        <v>8</v>
      </c>
      <c r="H566" s="1">
        <v>28</v>
      </c>
      <c r="I566" s="1">
        <v>20</v>
      </c>
      <c r="J566" s="1">
        <v>4</v>
      </c>
    </row>
    <row r="567" spans="1:10" x14ac:dyDescent="0.25">
      <c r="A567" s="28" t="s">
        <v>146</v>
      </c>
      <c r="B567" s="1" t="s">
        <v>41</v>
      </c>
      <c r="C567" s="1" t="s">
        <v>10</v>
      </c>
      <c r="D567" s="1"/>
      <c r="E567" s="1">
        <v>66</v>
      </c>
      <c r="F567" s="1">
        <v>30</v>
      </c>
      <c r="G567" s="1">
        <v>7</v>
      </c>
      <c r="H567" s="1">
        <v>13</v>
      </c>
      <c r="I567" s="1">
        <v>4</v>
      </c>
      <c r="J567" s="1">
        <v>2</v>
      </c>
    </row>
    <row r="568" spans="1:10" x14ac:dyDescent="0.25">
      <c r="A568" s="28" t="s">
        <v>146</v>
      </c>
      <c r="B568" s="1" t="s">
        <v>35</v>
      </c>
      <c r="C568" s="1" t="s">
        <v>11</v>
      </c>
      <c r="D568" s="1"/>
      <c r="E568" s="1">
        <v>227</v>
      </c>
      <c r="F568" s="1">
        <v>40</v>
      </c>
      <c r="G568" s="1">
        <v>6</v>
      </c>
      <c r="H568" s="1">
        <v>15</v>
      </c>
      <c r="I568" s="1">
        <v>15</v>
      </c>
      <c r="J568" s="1">
        <v>5</v>
      </c>
    </row>
    <row r="569" spans="1:10" x14ac:dyDescent="0.25">
      <c r="A569" s="28" t="s">
        <v>147</v>
      </c>
      <c r="B569" s="1" t="s">
        <v>29</v>
      </c>
      <c r="C569" s="1" t="s">
        <v>9</v>
      </c>
      <c r="D569" s="1"/>
      <c r="E569" s="1">
        <v>188</v>
      </c>
      <c r="F569" s="1">
        <v>39</v>
      </c>
      <c r="G569" s="1">
        <v>6</v>
      </c>
      <c r="H569" s="1">
        <v>21</v>
      </c>
      <c r="I569" s="1">
        <v>34</v>
      </c>
      <c r="J569" s="1">
        <v>2</v>
      </c>
    </row>
    <row r="570" spans="1:10" x14ac:dyDescent="0.25">
      <c r="A570" s="28" t="s">
        <v>147</v>
      </c>
      <c r="B570" s="1" t="s">
        <v>29</v>
      </c>
      <c r="C570" s="1" t="s">
        <v>10</v>
      </c>
      <c r="D570" s="1"/>
      <c r="E570" s="1">
        <v>159</v>
      </c>
      <c r="F570" s="1">
        <v>52</v>
      </c>
      <c r="G570" s="1">
        <v>7</v>
      </c>
      <c r="H570" s="1">
        <v>13</v>
      </c>
      <c r="I570" s="1">
        <v>44</v>
      </c>
      <c r="J570" s="1">
        <v>11</v>
      </c>
    </row>
    <row r="571" spans="1:10" x14ac:dyDescent="0.25">
      <c r="A571" s="28" t="s">
        <v>147</v>
      </c>
      <c r="B571" s="1" t="s">
        <v>29</v>
      </c>
      <c r="C571" s="1" t="s">
        <v>11</v>
      </c>
      <c r="D571" s="1"/>
      <c r="E571" s="1">
        <v>151</v>
      </c>
      <c r="F571" s="1">
        <v>81</v>
      </c>
      <c r="G571" s="1">
        <v>7</v>
      </c>
      <c r="H571" s="1">
        <v>30</v>
      </c>
      <c r="I571" s="1">
        <v>79</v>
      </c>
      <c r="J571" s="1">
        <v>4</v>
      </c>
    </row>
    <row r="572" spans="1:10" x14ac:dyDescent="0.25">
      <c r="A572" s="28" t="s">
        <v>148</v>
      </c>
      <c r="B572" s="1" t="s">
        <v>30</v>
      </c>
      <c r="C572" s="1" t="s">
        <v>9</v>
      </c>
      <c r="D572" s="1"/>
      <c r="E572" s="1">
        <v>86</v>
      </c>
      <c r="F572" s="1">
        <v>21</v>
      </c>
      <c r="G572" s="1">
        <v>9</v>
      </c>
      <c r="H572" s="1">
        <v>1</v>
      </c>
      <c r="I572" s="1">
        <v>0</v>
      </c>
      <c r="J572" s="1">
        <v>0</v>
      </c>
    </row>
    <row r="573" spans="1:10" x14ac:dyDescent="0.25">
      <c r="A573" s="28" t="s">
        <v>148</v>
      </c>
      <c r="B573" s="1" t="s">
        <v>30</v>
      </c>
      <c r="C573" s="1" t="s">
        <v>11</v>
      </c>
      <c r="D573" s="1"/>
      <c r="E573" s="1">
        <v>192</v>
      </c>
      <c r="F573" s="1">
        <v>84</v>
      </c>
      <c r="G573" s="1">
        <v>22</v>
      </c>
      <c r="H573" s="1">
        <v>12</v>
      </c>
      <c r="I573" s="1">
        <v>32</v>
      </c>
      <c r="J573" s="1">
        <v>8</v>
      </c>
    </row>
    <row r="574" spans="1:10" x14ac:dyDescent="0.25">
      <c r="A574" s="28" t="s">
        <v>148</v>
      </c>
      <c r="B574" s="1" t="s">
        <v>30</v>
      </c>
      <c r="C574" s="1" t="s">
        <v>10</v>
      </c>
      <c r="D574" s="1"/>
      <c r="E574" s="1">
        <v>263</v>
      </c>
      <c r="F574" s="1">
        <v>102</v>
      </c>
      <c r="G574" s="1">
        <v>41</v>
      </c>
      <c r="H574" s="1">
        <v>27</v>
      </c>
      <c r="I574" s="1">
        <v>50</v>
      </c>
      <c r="J574" s="1">
        <v>11</v>
      </c>
    </row>
    <row r="575" spans="1:10" x14ac:dyDescent="0.25">
      <c r="A575" s="28" t="s">
        <v>149</v>
      </c>
      <c r="B575" s="1" t="s">
        <v>13</v>
      </c>
      <c r="C575" s="1" t="s">
        <v>9</v>
      </c>
      <c r="D575" s="1"/>
      <c r="E575" s="2">
        <v>73</v>
      </c>
      <c r="F575" s="2">
        <v>50</v>
      </c>
      <c r="G575" s="2">
        <v>8</v>
      </c>
      <c r="H575" s="2">
        <v>23</v>
      </c>
      <c r="I575" s="2">
        <v>71</v>
      </c>
      <c r="J575" s="1">
        <v>18</v>
      </c>
    </row>
    <row r="576" spans="1:10" x14ac:dyDescent="0.25">
      <c r="A576" s="28" t="s">
        <v>149</v>
      </c>
      <c r="B576" s="1" t="s">
        <v>12</v>
      </c>
      <c r="C576" s="1" t="s">
        <v>10</v>
      </c>
      <c r="D576" s="1"/>
      <c r="E576" s="1">
        <v>55</v>
      </c>
      <c r="F576" s="1">
        <v>60</v>
      </c>
      <c r="G576" s="1">
        <v>6</v>
      </c>
      <c r="H576" s="1">
        <v>6</v>
      </c>
      <c r="I576" s="1">
        <v>15</v>
      </c>
      <c r="J576" s="1">
        <v>2</v>
      </c>
    </row>
    <row r="577" spans="1:10" x14ac:dyDescent="0.25">
      <c r="A577" s="28" t="s">
        <v>149</v>
      </c>
      <c r="B577" s="1" t="s">
        <v>12</v>
      </c>
      <c r="C577" s="1" t="s">
        <v>9</v>
      </c>
      <c r="D577" s="1"/>
      <c r="E577" s="1">
        <v>75</v>
      </c>
      <c r="F577" s="1">
        <v>122</v>
      </c>
      <c r="G577" s="1">
        <v>20</v>
      </c>
      <c r="H577" s="1">
        <v>28</v>
      </c>
      <c r="I577" s="1">
        <v>75</v>
      </c>
      <c r="J577" s="1">
        <v>39</v>
      </c>
    </row>
    <row r="578" spans="1:10" x14ac:dyDescent="0.25">
      <c r="A578" s="28" t="s">
        <v>149</v>
      </c>
      <c r="B578" s="1" t="s">
        <v>12</v>
      </c>
      <c r="C578" s="1" t="s">
        <v>11</v>
      </c>
      <c r="D578" s="1"/>
      <c r="E578" s="1">
        <v>40</v>
      </c>
      <c r="F578" s="1">
        <v>49</v>
      </c>
      <c r="G578" s="1">
        <v>4</v>
      </c>
      <c r="H578" s="1">
        <v>11</v>
      </c>
      <c r="I578" s="1">
        <v>7</v>
      </c>
      <c r="J578" s="1">
        <v>5</v>
      </c>
    </row>
    <row r="579" spans="1:10" x14ac:dyDescent="0.25">
      <c r="A579" s="28" t="s">
        <v>149</v>
      </c>
      <c r="B579" s="1" t="s">
        <v>13</v>
      </c>
      <c r="C579" s="1" t="s">
        <v>10</v>
      </c>
      <c r="D579" s="1"/>
      <c r="E579" s="1">
        <v>117</v>
      </c>
      <c r="F579" s="1">
        <v>62</v>
      </c>
      <c r="G579" s="1">
        <v>11</v>
      </c>
      <c r="H579" s="1">
        <v>5</v>
      </c>
      <c r="I579" s="1">
        <v>9</v>
      </c>
      <c r="J579" s="1">
        <v>2</v>
      </c>
    </row>
    <row r="580" spans="1:10" x14ac:dyDescent="0.25">
      <c r="A580" s="28" t="s">
        <v>149</v>
      </c>
      <c r="B580" s="1" t="s">
        <v>13</v>
      </c>
      <c r="C580" s="1" t="s">
        <v>11</v>
      </c>
      <c r="D580" s="1"/>
      <c r="E580" s="1">
        <v>252</v>
      </c>
      <c r="F580" s="1">
        <v>40</v>
      </c>
      <c r="G580" s="1">
        <v>9</v>
      </c>
      <c r="H580" s="1">
        <v>3</v>
      </c>
      <c r="I580" s="1">
        <v>11</v>
      </c>
      <c r="J580" s="1">
        <v>1</v>
      </c>
    </row>
    <row r="581" spans="1:10" x14ac:dyDescent="0.25">
      <c r="A581" s="28" t="s">
        <v>152</v>
      </c>
      <c r="B581" s="1" t="s">
        <v>35</v>
      </c>
      <c r="C581" s="1" t="s">
        <v>10</v>
      </c>
      <c r="D581" s="1"/>
      <c r="E581" s="1">
        <v>35</v>
      </c>
      <c r="F581" s="1">
        <v>13</v>
      </c>
      <c r="G581" s="1">
        <v>7</v>
      </c>
      <c r="H581" s="1">
        <v>11</v>
      </c>
      <c r="I581" s="1">
        <v>21</v>
      </c>
      <c r="J581" s="1">
        <v>4</v>
      </c>
    </row>
    <row r="582" spans="1:10" x14ac:dyDescent="0.25">
      <c r="A582" s="28" t="s">
        <v>152</v>
      </c>
      <c r="B582" s="1" t="s">
        <v>35</v>
      </c>
      <c r="C582" s="1" t="s">
        <v>10</v>
      </c>
      <c r="D582" s="1"/>
      <c r="E582" s="1">
        <v>155</v>
      </c>
      <c r="F582" s="1">
        <v>66</v>
      </c>
      <c r="G582" s="1">
        <v>28</v>
      </c>
      <c r="H582" s="1">
        <v>88</v>
      </c>
      <c r="I582" s="1">
        <v>97</v>
      </c>
      <c r="J582" s="1">
        <v>24</v>
      </c>
    </row>
    <row r="583" spans="1:10" x14ac:dyDescent="0.25">
      <c r="A583" s="28" t="s">
        <v>152</v>
      </c>
      <c r="B583" s="1" t="s">
        <v>35</v>
      </c>
      <c r="C583" s="1" t="s">
        <v>10</v>
      </c>
      <c r="D583" s="1"/>
      <c r="E583" s="1">
        <v>72</v>
      </c>
      <c r="F583" s="1">
        <v>13</v>
      </c>
      <c r="G583" s="1">
        <v>9</v>
      </c>
      <c r="H583" s="1">
        <v>32</v>
      </c>
      <c r="I583" s="1">
        <v>27</v>
      </c>
      <c r="J583" s="1">
        <v>9</v>
      </c>
    </row>
    <row r="584" spans="1:10" x14ac:dyDescent="0.25">
      <c r="A584" s="28" t="s">
        <v>153</v>
      </c>
      <c r="B584" s="1" t="s">
        <v>41</v>
      </c>
      <c r="C584" s="1" t="s">
        <v>11</v>
      </c>
      <c r="D584" s="1"/>
      <c r="E584" s="1">
        <v>198</v>
      </c>
      <c r="F584" s="1">
        <v>123</v>
      </c>
      <c r="G584" s="1">
        <v>11</v>
      </c>
      <c r="H584" s="1">
        <v>11</v>
      </c>
      <c r="I584" s="1">
        <v>14</v>
      </c>
      <c r="J584" s="1">
        <v>1</v>
      </c>
    </row>
    <row r="585" spans="1:10" x14ac:dyDescent="0.25">
      <c r="A585" s="28" t="s">
        <v>153</v>
      </c>
      <c r="B585" s="1" t="s">
        <v>41</v>
      </c>
      <c r="C585" s="1" t="s">
        <v>9</v>
      </c>
      <c r="D585" s="1"/>
      <c r="E585" s="1">
        <v>52</v>
      </c>
      <c r="F585" s="1">
        <v>55</v>
      </c>
      <c r="G585" s="1">
        <v>5</v>
      </c>
      <c r="H585" s="1">
        <v>1</v>
      </c>
      <c r="I585" s="1">
        <v>4</v>
      </c>
      <c r="J585" s="1">
        <v>1</v>
      </c>
    </row>
    <row r="586" spans="1:10" x14ac:dyDescent="0.25">
      <c r="A586" s="28" t="s">
        <v>153</v>
      </c>
      <c r="B586" s="1" t="s">
        <v>41</v>
      </c>
      <c r="C586" s="1" t="s">
        <v>10</v>
      </c>
      <c r="D586" s="1"/>
      <c r="E586" s="1">
        <v>70</v>
      </c>
      <c r="F586" s="1">
        <v>65</v>
      </c>
      <c r="G586" s="1">
        <v>6</v>
      </c>
      <c r="H586" s="1">
        <v>8</v>
      </c>
      <c r="I586" s="1">
        <v>4</v>
      </c>
      <c r="J586" s="1">
        <v>3</v>
      </c>
    </row>
    <row r="587" spans="1:10" x14ac:dyDescent="0.25">
      <c r="A587" s="28" t="s">
        <v>153</v>
      </c>
      <c r="B587" s="1" t="s">
        <v>19</v>
      </c>
      <c r="C587" s="1" t="s">
        <v>9</v>
      </c>
      <c r="D587" s="1"/>
      <c r="E587" s="1">
        <v>124</v>
      </c>
      <c r="F587" s="1">
        <v>82</v>
      </c>
      <c r="G587" s="1">
        <v>3</v>
      </c>
      <c r="H587" s="1">
        <v>26</v>
      </c>
      <c r="I587" s="1">
        <v>30</v>
      </c>
      <c r="J587" s="1">
        <v>1</v>
      </c>
    </row>
    <row r="588" spans="1:10" x14ac:dyDescent="0.25">
      <c r="A588" s="28" t="s">
        <v>153</v>
      </c>
      <c r="B588" s="1" t="s">
        <v>19</v>
      </c>
      <c r="C588" s="1" t="s">
        <v>10</v>
      </c>
      <c r="D588" s="1"/>
      <c r="E588" s="1">
        <v>149</v>
      </c>
      <c r="F588" s="1">
        <v>136</v>
      </c>
      <c r="G588" s="1">
        <v>13</v>
      </c>
      <c r="H588" s="1">
        <v>25</v>
      </c>
      <c r="I588" s="1">
        <v>38</v>
      </c>
      <c r="J588" s="1">
        <v>2</v>
      </c>
    </row>
    <row r="589" spans="1:10" x14ac:dyDescent="0.25">
      <c r="A589" s="28" t="s">
        <v>153</v>
      </c>
      <c r="B589" s="1" t="s">
        <v>19</v>
      </c>
      <c r="C589" s="1" t="s">
        <v>10</v>
      </c>
      <c r="D589" s="1"/>
      <c r="E589" s="1">
        <v>172</v>
      </c>
      <c r="F589" s="1">
        <v>69</v>
      </c>
      <c r="G589" s="1">
        <v>11</v>
      </c>
      <c r="H589" s="1">
        <v>22</v>
      </c>
      <c r="I589" s="1">
        <v>9</v>
      </c>
      <c r="J589" s="1">
        <v>2</v>
      </c>
    </row>
    <row r="590" spans="1:10" x14ac:dyDescent="0.25">
      <c r="A590" s="28" t="s">
        <v>154</v>
      </c>
      <c r="B590" s="1" t="s">
        <v>8</v>
      </c>
      <c r="C590" s="1" t="s">
        <v>9</v>
      </c>
      <c r="D590" s="1"/>
      <c r="E590" s="1">
        <v>72</v>
      </c>
      <c r="F590" s="1">
        <v>85</v>
      </c>
      <c r="G590" s="1">
        <v>7</v>
      </c>
      <c r="H590" s="1">
        <v>11</v>
      </c>
      <c r="I590" s="1">
        <v>16</v>
      </c>
      <c r="J590" s="1">
        <v>9</v>
      </c>
    </row>
    <row r="591" spans="1:10" x14ac:dyDescent="0.25">
      <c r="A591" s="28" t="s">
        <v>154</v>
      </c>
      <c r="B591" s="1" t="s">
        <v>8</v>
      </c>
      <c r="C591" s="1" t="s">
        <v>10</v>
      </c>
      <c r="D591" s="1"/>
      <c r="E591" s="1">
        <v>34</v>
      </c>
      <c r="F591" s="1">
        <v>28</v>
      </c>
      <c r="G591" s="1">
        <v>8</v>
      </c>
      <c r="H591" s="1">
        <v>9</v>
      </c>
      <c r="I591" s="1">
        <v>24</v>
      </c>
      <c r="J591" s="1">
        <v>9</v>
      </c>
    </row>
    <row r="592" spans="1:10" x14ac:dyDescent="0.25">
      <c r="A592" s="28" t="s">
        <v>154</v>
      </c>
      <c r="B592" s="1" t="s">
        <v>8</v>
      </c>
      <c r="C592" s="1" t="s">
        <v>10</v>
      </c>
      <c r="D592" s="1"/>
      <c r="E592" s="1">
        <v>274</v>
      </c>
      <c r="F592" s="1">
        <v>76</v>
      </c>
      <c r="G592" s="1">
        <v>25</v>
      </c>
      <c r="H592" s="1">
        <v>31</v>
      </c>
      <c r="I592" s="1">
        <v>46</v>
      </c>
      <c r="J592" s="1">
        <v>12</v>
      </c>
    </row>
    <row r="593" spans="1:10" x14ac:dyDescent="0.25">
      <c r="A593" s="28" t="s">
        <v>154</v>
      </c>
      <c r="B593" s="1" t="s">
        <v>17</v>
      </c>
      <c r="C593" s="1" t="s">
        <v>9</v>
      </c>
      <c r="D593" s="1"/>
      <c r="E593" s="1">
        <v>47</v>
      </c>
      <c r="F593" s="1">
        <v>58</v>
      </c>
      <c r="G593" s="1">
        <v>9</v>
      </c>
      <c r="H593" s="1">
        <v>4</v>
      </c>
      <c r="I593" s="1">
        <v>4</v>
      </c>
      <c r="J593" s="1">
        <v>0</v>
      </c>
    </row>
    <row r="594" spans="1:10" x14ac:dyDescent="0.25">
      <c r="A594" s="28" t="s">
        <v>154</v>
      </c>
      <c r="B594" s="1" t="s">
        <v>17</v>
      </c>
      <c r="C594" s="1" t="s">
        <v>10</v>
      </c>
      <c r="D594" s="1"/>
      <c r="E594" s="1">
        <v>185</v>
      </c>
      <c r="F594" s="1">
        <v>92</v>
      </c>
      <c r="G594" s="1">
        <v>2</v>
      </c>
      <c r="H594" s="1">
        <v>16</v>
      </c>
      <c r="I594" s="1">
        <v>22</v>
      </c>
      <c r="J594" s="1">
        <v>3</v>
      </c>
    </row>
    <row r="595" spans="1:10" x14ac:dyDescent="0.25">
      <c r="A595" s="28" t="s">
        <v>154</v>
      </c>
      <c r="B595" s="1" t="s">
        <v>17</v>
      </c>
      <c r="C595" s="1" t="s">
        <v>10</v>
      </c>
      <c r="D595" s="1"/>
      <c r="E595" s="1">
        <v>221</v>
      </c>
      <c r="F595" s="1">
        <v>109</v>
      </c>
      <c r="G595" s="1">
        <v>9</v>
      </c>
      <c r="H595" s="1">
        <v>12</v>
      </c>
      <c r="I595" s="1">
        <v>29</v>
      </c>
      <c r="J595" s="1">
        <v>8</v>
      </c>
    </row>
    <row r="596" spans="1:10" x14ac:dyDescent="0.25">
      <c r="A596" s="28" t="s">
        <v>154</v>
      </c>
      <c r="B596" s="1" t="s">
        <v>35</v>
      </c>
      <c r="C596" s="1" t="s">
        <v>10</v>
      </c>
      <c r="D596" s="1"/>
      <c r="E596" s="1">
        <v>85</v>
      </c>
      <c r="F596" s="1">
        <v>18</v>
      </c>
      <c r="G596" s="1">
        <v>5</v>
      </c>
      <c r="H596" s="1">
        <v>5</v>
      </c>
      <c r="I596" s="1">
        <v>22</v>
      </c>
      <c r="J596" s="1">
        <v>4</v>
      </c>
    </row>
    <row r="597" spans="1:10" x14ac:dyDescent="0.25">
      <c r="A597" s="28" t="s">
        <v>154</v>
      </c>
      <c r="B597" s="1" t="s">
        <v>35</v>
      </c>
      <c r="C597" s="1" t="s">
        <v>10</v>
      </c>
      <c r="D597" s="1"/>
      <c r="E597" s="1">
        <v>136</v>
      </c>
      <c r="F597" s="1">
        <v>50</v>
      </c>
      <c r="G597" s="1">
        <v>12</v>
      </c>
      <c r="H597" s="1">
        <v>19</v>
      </c>
      <c r="I597" s="1">
        <v>40</v>
      </c>
      <c r="J597" s="1">
        <v>7</v>
      </c>
    </row>
    <row r="598" spans="1:10" x14ac:dyDescent="0.25">
      <c r="A598" s="28" t="s">
        <v>154</v>
      </c>
      <c r="B598" s="1" t="s">
        <v>35</v>
      </c>
      <c r="C598" s="1" t="s">
        <v>10</v>
      </c>
      <c r="D598" s="1"/>
      <c r="E598" s="1">
        <v>120</v>
      </c>
      <c r="F598" s="1">
        <v>52</v>
      </c>
      <c r="G598" s="1">
        <v>9</v>
      </c>
      <c r="H598" s="1">
        <v>36</v>
      </c>
      <c r="I598" s="1">
        <v>53</v>
      </c>
      <c r="J598" s="1">
        <v>11</v>
      </c>
    </row>
    <row r="599" spans="1:10" x14ac:dyDescent="0.25">
      <c r="A599" s="28" t="s">
        <v>155</v>
      </c>
      <c r="B599" s="1" t="s">
        <v>24</v>
      </c>
      <c r="C599" s="1" t="s">
        <v>10</v>
      </c>
      <c r="D599" s="1"/>
      <c r="E599" s="1">
        <v>88</v>
      </c>
      <c r="F599" s="1">
        <v>46</v>
      </c>
      <c r="G599" s="1">
        <v>0</v>
      </c>
      <c r="H599" s="1">
        <v>14</v>
      </c>
      <c r="I599" s="1">
        <v>17</v>
      </c>
      <c r="J599" s="1">
        <v>2</v>
      </c>
    </row>
    <row r="600" spans="1:10" x14ac:dyDescent="0.25">
      <c r="A600" s="28" t="s">
        <v>155</v>
      </c>
      <c r="B600" s="1" t="s">
        <v>24</v>
      </c>
      <c r="C600" s="1" t="s">
        <v>10</v>
      </c>
      <c r="D600" s="1"/>
      <c r="E600" s="1">
        <v>188</v>
      </c>
      <c r="F600" s="1">
        <v>86</v>
      </c>
      <c r="G600" s="1">
        <v>6</v>
      </c>
      <c r="H600" s="1">
        <v>15</v>
      </c>
      <c r="I600" s="1">
        <v>26</v>
      </c>
      <c r="J600" s="1">
        <v>3</v>
      </c>
    </row>
    <row r="601" spans="1:10" x14ac:dyDescent="0.25">
      <c r="A601" s="28" t="s">
        <v>155</v>
      </c>
      <c r="B601" s="1" t="s">
        <v>29</v>
      </c>
      <c r="C601" s="1" t="s">
        <v>9</v>
      </c>
      <c r="D601" s="1"/>
      <c r="E601" s="1">
        <v>83</v>
      </c>
      <c r="F601" s="1">
        <v>46</v>
      </c>
      <c r="G601" s="1">
        <v>7</v>
      </c>
      <c r="H601" s="1">
        <v>20</v>
      </c>
      <c r="I601" s="1">
        <v>26</v>
      </c>
      <c r="J601" s="1">
        <v>8</v>
      </c>
    </row>
    <row r="602" spans="1:10" x14ac:dyDescent="0.25">
      <c r="A602" s="28" t="s">
        <v>155</v>
      </c>
      <c r="B602" s="1" t="s">
        <v>29</v>
      </c>
      <c r="C602" s="1" t="s">
        <v>10</v>
      </c>
      <c r="D602" s="1"/>
      <c r="E602" s="1">
        <v>160</v>
      </c>
      <c r="F602" s="1">
        <v>74</v>
      </c>
      <c r="G602" s="1">
        <v>46</v>
      </c>
      <c r="H602" s="1">
        <v>13</v>
      </c>
      <c r="I602" s="1">
        <v>53</v>
      </c>
      <c r="J602" s="1">
        <v>7</v>
      </c>
    </row>
    <row r="603" spans="1:10" x14ac:dyDescent="0.25">
      <c r="A603" s="28" t="s">
        <v>155</v>
      </c>
      <c r="B603" s="1" t="s">
        <v>29</v>
      </c>
      <c r="C603" s="1" t="s">
        <v>11</v>
      </c>
      <c r="D603" s="1"/>
      <c r="E603" s="1">
        <v>108</v>
      </c>
      <c r="F603" s="1">
        <v>63</v>
      </c>
      <c r="G603" s="1">
        <v>14</v>
      </c>
      <c r="H603" s="1">
        <v>46</v>
      </c>
      <c r="I603" s="1">
        <v>51</v>
      </c>
      <c r="J603" s="1">
        <v>8</v>
      </c>
    </row>
    <row r="604" spans="1:10" x14ac:dyDescent="0.25">
      <c r="A604" s="28" t="s">
        <v>155</v>
      </c>
      <c r="B604" s="1" t="s">
        <v>24</v>
      </c>
      <c r="C604" s="1" t="s">
        <v>10</v>
      </c>
      <c r="D604" s="1"/>
      <c r="E604" s="1">
        <v>169</v>
      </c>
      <c r="F604" s="1">
        <v>142</v>
      </c>
      <c r="G604" s="1">
        <v>90</v>
      </c>
      <c r="H604" s="1">
        <v>16</v>
      </c>
      <c r="I604" s="1">
        <v>30</v>
      </c>
      <c r="J604" s="1">
        <v>10</v>
      </c>
    </row>
    <row r="605" spans="1:10" x14ac:dyDescent="0.25">
      <c r="A605" s="28" t="s">
        <v>155</v>
      </c>
      <c r="B605" s="1" t="s">
        <v>20</v>
      </c>
      <c r="C605" s="1" t="s">
        <v>11</v>
      </c>
      <c r="D605" s="1"/>
      <c r="E605" s="1">
        <v>215</v>
      </c>
      <c r="F605" s="1">
        <v>75</v>
      </c>
      <c r="G605" s="1">
        <v>5</v>
      </c>
      <c r="H605" s="1">
        <v>24</v>
      </c>
      <c r="I605" s="1">
        <v>26</v>
      </c>
      <c r="J605" s="1">
        <v>12</v>
      </c>
    </row>
    <row r="606" spans="1:10" x14ac:dyDescent="0.25">
      <c r="A606" s="28" t="s">
        <v>155</v>
      </c>
      <c r="B606" s="1" t="s">
        <v>20</v>
      </c>
      <c r="C606" s="1" t="s">
        <v>10</v>
      </c>
      <c r="D606" s="1"/>
      <c r="E606" s="1">
        <v>91</v>
      </c>
      <c r="F606" s="1">
        <v>27</v>
      </c>
      <c r="G606" s="1">
        <v>7</v>
      </c>
      <c r="H606" s="1">
        <v>18</v>
      </c>
      <c r="I606" s="1">
        <v>11</v>
      </c>
      <c r="J606" s="1">
        <v>2</v>
      </c>
    </row>
    <row r="607" spans="1:10" x14ac:dyDescent="0.25">
      <c r="A607" s="28" t="s">
        <v>155</v>
      </c>
      <c r="B607" s="1" t="s">
        <v>20</v>
      </c>
      <c r="C607" s="1" t="s">
        <v>10</v>
      </c>
      <c r="D607" s="1"/>
      <c r="E607" s="1">
        <v>89</v>
      </c>
      <c r="F607" s="1">
        <v>58</v>
      </c>
      <c r="G607" s="1">
        <v>10</v>
      </c>
      <c r="H607" s="1">
        <v>2</v>
      </c>
      <c r="I607" s="1">
        <v>4</v>
      </c>
      <c r="J607" s="1">
        <v>0</v>
      </c>
    </row>
    <row r="608" spans="1:10" x14ac:dyDescent="0.25">
      <c r="A608" s="28" t="s">
        <v>156</v>
      </c>
      <c r="B608" s="1" t="s">
        <v>16</v>
      </c>
      <c r="C608" s="1" t="s">
        <v>11</v>
      </c>
      <c r="D608" s="1"/>
      <c r="E608" s="2">
        <v>55</v>
      </c>
      <c r="F608" s="2">
        <v>31</v>
      </c>
      <c r="G608" s="2">
        <v>1</v>
      </c>
      <c r="H608" s="2">
        <v>7</v>
      </c>
      <c r="I608" s="2">
        <v>8</v>
      </c>
      <c r="J608" s="1">
        <v>0</v>
      </c>
    </row>
    <row r="609" spans="1:10" x14ac:dyDescent="0.25">
      <c r="A609" s="28" t="s">
        <v>156</v>
      </c>
      <c r="B609" s="1" t="s">
        <v>16</v>
      </c>
      <c r="C609" s="1" t="s">
        <v>10</v>
      </c>
      <c r="D609" s="1"/>
      <c r="E609" s="2">
        <v>68</v>
      </c>
      <c r="F609" s="2">
        <v>62</v>
      </c>
      <c r="G609" s="2">
        <v>35</v>
      </c>
      <c r="H609" s="2">
        <v>14</v>
      </c>
      <c r="I609" s="2">
        <v>16</v>
      </c>
      <c r="J609" s="1">
        <v>3</v>
      </c>
    </row>
    <row r="610" spans="1:10" x14ac:dyDescent="0.25">
      <c r="A610" s="28" t="s">
        <v>156</v>
      </c>
      <c r="B610" s="1" t="s">
        <v>16</v>
      </c>
      <c r="C610" s="1" t="s">
        <v>10</v>
      </c>
      <c r="D610" s="1"/>
      <c r="E610" s="2">
        <v>38</v>
      </c>
      <c r="F610" s="2">
        <v>21</v>
      </c>
      <c r="G610" s="2">
        <v>2</v>
      </c>
      <c r="H610" s="2">
        <v>12</v>
      </c>
      <c r="I610" s="2">
        <v>7</v>
      </c>
      <c r="J610" s="1">
        <v>0</v>
      </c>
    </row>
    <row r="611" spans="1:10" x14ac:dyDescent="0.25">
      <c r="A611" s="28" t="s">
        <v>156</v>
      </c>
      <c r="B611" s="1" t="s">
        <v>13</v>
      </c>
      <c r="C611" s="1" t="s">
        <v>10</v>
      </c>
      <c r="D611" s="1"/>
      <c r="E611" s="1">
        <v>106</v>
      </c>
      <c r="F611" s="1">
        <v>42</v>
      </c>
      <c r="G611" s="1">
        <v>7</v>
      </c>
      <c r="H611" s="1">
        <v>15</v>
      </c>
      <c r="I611" s="1">
        <v>16</v>
      </c>
      <c r="J611" s="1">
        <v>4</v>
      </c>
    </row>
    <row r="612" spans="1:10" x14ac:dyDescent="0.25">
      <c r="A612" s="28" t="s">
        <v>156</v>
      </c>
      <c r="B612" s="1" t="s">
        <v>8</v>
      </c>
      <c r="C612" s="1" t="s">
        <v>9</v>
      </c>
      <c r="D612" s="1"/>
      <c r="E612" s="1">
        <v>68</v>
      </c>
      <c r="F612" s="1">
        <v>40</v>
      </c>
      <c r="G612" s="1">
        <v>8</v>
      </c>
      <c r="H612" s="1">
        <v>7</v>
      </c>
      <c r="I612" s="1">
        <v>18</v>
      </c>
      <c r="J612" s="1">
        <v>3</v>
      </c>
    </row>
    <row r="613" spans="1:10" x14ac:dyDescent="0.25">
      <c r="A613" s="28" t="s">
        <v>156</v>
      </c>
      <c r="B613" s="1" t="s">
        <v>8</v>
      </c>
      <c r="C613" s="1" t="s">
        <v>10</v>
      </c>
      <c r="D613" s="1"/>
      <c r="E613" s="1">
        <v>74</v>
      </c>
      <c r="F613" s="1">
        <v>24</v>
      </c>
      <c r="G613" s="1">
        <v>13</v>
      </c>
      <c r="H613" s="1">
        <v>74</v>
      </c>
      <c r="I613" s="1">
        <v>14</v>
      </c>
      <c r="J613" s="1">
        <v>5</v>
      </c>
    </row>
    <row r="614" spans="1:10" x14ac:dyDescent="0.25">
      <c r="A614" s="28" t="s">
        <v>156</v>
      </c>
      <c r="B614" s="1" t="s">
        <v>8</v>
      </c>
      <c r="C614" s="1" t="s">
        <v>10</v>
      </c>
      <c r="D614" s="1"/>
      <c r="E614" s="1">
        <v>181</v>
      </c>
      <c r="F614" s="1">
        <v>79</v>
      </c>
      <c r="G614" s="1">
        <v>20</v>
      </c>
      <c r="H614" s="1">
        <v>18</v>
      </c>
      <c r="I614" s="1">
        <v>32</v>
      </c>
      <c r="J614" s="1">
        <v>8</v>
      </c>
    </row>
    <row r="615" spans="1:10" x14ac:dyDescent="0.25">
      <c r="A615" s="28" t="s">
        <v>156</v>
      </c>
      <c r="B615" s="1" t="s">
        <v>13</v>
      </c>
      <c r="C615" s="1" t="s">
        <v>10</v>
      </c>
      <c r="D615" s="1"/>
      <c r="E615" s="1">
        <v>111</v>
      </c>
      <c r="F615" s="1">
        <v>62</v>
      </c>
      <c r="G615" s="1">
        <v>7</v>
      </c>
      <c r="H615" s="1">
        <v>66</v>
      </c>
      <c r="I615" s="1">
        <v>68</v>
      </c>
      <c r="J615" s="1">
        <v>45</v>
      </c>
    </row>
    <row r="616" spans="1:10" x14ac:dyDescent="0.25">
      <c r="A616" s="28" t="s">
        <v>156</v>
      </c>
      <c r="B616" s="1" t="s">
        <v>13</v>
      </c>
      <c r="C616" s="1" t="s">
        <v>11</v>
      </c>
      <c r="D616" s="1"/>
      <c r="E616" s="1">
        <v>190</v>
      </c>
      <c r="F616" s="1">
        <v>75</v>
      </c>
      <c r="G616" s="1">
        <v>4</v>
      </c>
      <c r="H616" s="1">
        <v>28</v>
      </c>
      <c r="I616" s="1">
        <v>30</v>
      </c>
      <c r="J616" s="1">
        <v>3</v>
      </c>
    </row>
    <row r="617" spans="1:10" x14ac:dyDescent="0.25">
      <c r="A617" s="28" t="s">
        <v>156</v>
      </c>
      <c r="B617" s="1" t="s">
        <v>28</v>
      </c>
      <c r="C617" s="1" t="s">
        <v>10</v>
      </c>
      <c r="D617" s="1"/>
      <c r="E617" s="1">
        <v>164</v>
      </c>
      <c r="F617" s="1">
        <v>50</v>
      </c>
      <c r="G617" s="1">
        <v>7</v>
      </c>
      <c r="H617" s="1">
        <v>23</v>
      </c>
      <c r="I617" s="1">
        <v>25</v>
      </c>
      <c r="J617" s="1">
        <v>2</v>
      </c>
    </row>
    <row r="618" spans="1:10" x14ac:dyDescent="0.25">
      <c r="A618" s="28" t="s">
        <v>156</v>
      </c>
      <c r="B618" s="1" t="s">
        <v>28</v>
      </c>
      <c r="C618" s="1" t="s">
        <v>11</v>
      </c>
      <c r="D618" s="1"/>
      <c r="E618" s="1">
        <v>254</v>
      </c>
      <c r="F618" s="1">
        <v>37</v>
      </c>
      <c r="G618" s="1">
        <v>7</v>
      </c>
      <c r="H618" s="1">
        <v>18</v>
      </c>
      <c r="I618" s="1">
        <v>25</v>
      </c>
      <c r="J618" s="1">
        <v>2</v>
      </c>
    </row>
    <row r="619" spans="1:10" x14ac:dyDescent="0.25">
      <c r="A619" s="28" t="s">
        <v>156</v>
      </c>
      <c r="B619" s="1" t="s">
        <v>28</v>
      </c>
      <c r="C619" s="1" t="s">
        <v>10</v>
      </c>
      <c r="D619" s="1"/>
      <c r="E619" s="1">
        <v>132</v>
      </c>
      <c r="F619" s="1">
        <v>93</v>
      </c>
      <c r="G619" s="1">
        <v>8</v>
      </c>
      <c r="H619" s="1">
        <v>2</v>
      </c>
      <c r="I619" s="1">
        <v>1</v>
      </c>
      <c r="J619" s="1">
        <v>0</v>
      </c>
    </row>
    <row r="620" spans="1:10" x14ac:dyDescent="0.25">
      <c r="A620" s="28" t="s">
        <v>157</v>
      </c>
      <c r="B620" s="1" t="s">
        <v>20</v>
      </c>
      <c r="C620" s="1" t="s">
        <v>10</v>
      </c>
      <c r="D620" s="1"/>
      <c r="E620" s="2">
        <v>141</v>
      </c>
      <c r="F620" s="2">
        <v>39</v>
      </c>
      <c r="G620" s="2">
        <v>5</v>
      </c>
      <c r="H620" s="2">
        <v>8</v>
      </c>
      <c r="I620" s="2">
        <v>6</v>
      </c>
      <c r="J620" s="1">
        <v>1</v>
      </c>
    </row>
    <row r="621" spans="1:10" x14ac:dyDescent="0.25">
      <c r="A621" s="28" t="s">
        <v>157</v>
      </c>
      <c r="B621" s="1" t="s">
        <v>20</v>
      </c>
      <c r="C621" s="1" t="s">
        <v>11</v>
      </c>
      <c r="D621" s="1"/>
      <c r="E621" s="1">
        <v>206</v>
      </c>
      <c r="F621" s="1">
        <v>84</v>
      </c>
      <c r="G621" s="1">
        <v>6</v>
      </c>
      <c r="H621" s="1">
        <v>18</v>
      </c>
      <c r="I621" s="1">
        <v>29</v>
      </c>
      <c r="J621" s="1">
        <v>5</v>
      </c>
    </row>
    <row r="622" spans="1:10" x14ac:dyDescent="0.25">
      <c r="A622" s="28" t="s">
        <v>157</v>
      </c>
      <c r="B622" s="1" t="s">
        <v>20</v>
      </c>
      <c r="C622" s="1" t="s">
        <v>10</v>
      </c>
      <c r="D622" s="1"/>
      <c r="E622" s="1">
        <v>83</v>
      </c>
      <c r="F622" s="1">
        <v>36</v>
      </c>
      <c r="G622" s="1">
        <v>7</v>
      </c>
      <c r="H622" s="1">
        <v>12</v>
      </c>
      <c r="I622" s="1">
        <v>14</v>
      </c>
      <c r="J622" s="1">
        <v>2</v>
      </c>
    </row>
    <row r="623" spans="1:10" x14ac:dyDescent="0.25">
      <c r="A623" s="28" t="s">
        <v>157</v>
      </c>
      <c r="B623" s="1" t="s">
        <v>24</v>
      </c>
      <c r="C623" s="1" t="s">
        <v>10</v>
      </c>
      <c r="D623" s="1"/>
      <c r="E623" s="1">
        <v>80</v>
      </c>
      <c r="F623" s="1">
        <v>46</v>
      </c>
      <c r="G623" s="1">
        <v>9</v>
      </c>
      <c r="H623" s="1">
        <v>6</v>
      </c>
      <c r="I623" s="1">
        <v>13</v>
      </c>
      <c r="J623" s="1">
        <v>0</v>
      </c>
    </row>
    <row r="624" spans="1:10" x14ac:dyDescent="0.25">
      <c r="A624" s="28" t="s">
        <v>157</v>
      </c>
      <c r="B624" s="1" t="s">
        <v>24</v>
      </c>
      <c r="C624" s="1" t="s">
        <v>10</v>
      </c>
      <c r="D624" s="1"/>
      <c r="E624" s="1">
        <v>103</v>
      </c>
      <c r="F624" s="1">
        <v>102</v>
      </c>
      <c r="G624" s="1">
        <v>15</v>
      </c>
      <c r="H624" s="1">
        <v>16</v>
      </c>
      <c r="I624" s="1">
        <v>14</v>
      </c>
      <c r="J624" s="1">
        <v>0</v>
      </c>
    </row>
    <row r="625" spans="1:10" x14ac:dyDescent="0.25">
      <c r="A625" s="28" t="s">
        <v>157</v>
      </c>
      <c r="B625" s="1" t="s">
        <v>24</v>
      </c>
      <c r="C625" s="1" t="s">
        <v>10</v>
      </c>
      <c r="D625" s="1"/>
      <c r="E625" s="1">
        <v>117</v>
      </c>
      <c r="F625" s="1">
        <v>209</v>
      </c>
      <c r="G625" s="1">
        <v>152</v>
      </c>
      <c r="H625" s="1">
        <v>16</v>
      </c>
      <c r="I625" s="1">
        <v>28</v>
      </c>
      <c r="J625" s="1">
        <v>2</v>
      </c>
    </row>
    <row r="626" spans="1:10" x14ac:dyDescent="0.25">
      <c r="A626" s="28" t="s">
        <v>157</v>
      </c>
      <c r="B626" s="1" t="s">
        <v>17</v>
      </c>
      <c r="C626" s="1" t="s">
        <v>9</v>
      </c>
      <c r="D626" s="1"/>
      <c r="E626" s="1">
        <v>68</v>
      </c>
      <c r="F626" s="1">
        <v>32</v>
      </c>
      <c r="G626" s="1">
        <v>8</v>
      </c>
      <c r="H626" s="1">
        <v>2</v>
      </c>
      <c r="I626" s="1">
        <v>1</v>
      </c>
      <c r="J626" s="1">
        <v>0</v>
      </c>
    </row>
    <row r="627" spans="1:10" x14ac:dyDescent="0.25">
      <c r="A627" s="28" t="s">
        <v>157</v>
      </c>
      <c r="B627" s="1" t="s">
        <v>17</v>
      </c>
      <c r="C627" s="1" t="s">
        <v>10</v>
      </c>
      <c r="D627" s="1"/>
      <c r="E627" s="1">
        <v>125</v>
      </c>
      <c r="F627" s="1">
        <v>63</v>
      </c>
      <c r="G627" s="1">
        <v>9</v>
      </c>
      <c r="H627" s="1">
        <v>23</v>
      </c>
      <c r="I627" s="1">
        <v>40</v>
      </c>
      <c r="J627" s="1">
        <v>5</v>
      </c>
    </row>
    <row r="628" spans="1:10" x14ac:dyDescent="0.25">
      <c r="A628" s="28" t="s">
        <v>157</v>
      </c>
      <c r="B628" s="1" t="s">
        <v>17</v>
      </c>
      <c r="C628" s="1" t="s">
        <v>10</v>
      </c>
      <c r="D628" s="1"/>
      <c r="E628" s="1">
        <v>242</v>
      </c>
      <c r="F628" s="1">
        <v>93</v>
      </c>
      <c r="G628" s="1">
        <v>10</v>
      </c>
      <c r="H628" s="1">
        <v>28</v>
      </c>
      <c r="I628" s="1">
        <v>74</v>
      </c>
      <c r="J628" s="1">
        <v>9</v>
      </c>
    </row>
    <row r="629" spans="1:10" x14ac:dyDescent="0.25">
      <c r="A629" s="28" t="s">
        <v>157</v>
      </c>
      <c r="B629" s="1" t="s">
        <v>30</v>
      </c>
      <c r="C629" s="1" t="s">
        <v>9</v>
      </c>
      <c r="D629" s="1"/>
      <c r="E629" s="1">
        <v>23</v>
      </c>
      <c r="F629" s="1">
        <v>14</v>
      </c>
      <c r="G629" s="1">
        <v>0</v>
      </c>
      <c r="H629" s="1">
        <v>0</v>
      </c>
      <c r="I629" s="1">
        <v>0</v>
      </c>
      <c r="J629" s="1">
        <v>0</v>
      </c>
    </row>
    <row r="630" spans="1:10" x14ac:dyDescent="0.25">
      <c r="A630" s="28" t="s">
        <v>157</v>
      </c>
      <c r="B630" s="1" t="s">
        <v>30</v>
      </c>
      <c r="C630" s="1" t="s">
        <v>10</v>
      </c>
      <c r="D630" s="1"/>
      <c r="E630" s="1">
        <v>243</v>
      </c>
      <c r="F630" s="1">
        <v>54</v>
      </c>
      <c r="G630" s="1">
        <v>20</v>
      </c>
      <c r="H630" s="1">
        <v>120</v>
      </c>
      <c r="I630" s="1">
        <v>32</v>
      </c>
      <c r="J630" s="1">
        <v>17</v>
      </c>
    </row>
    <row r="631" spans="1:10" x14ac:dyDescent="0.25">
      <c r="A631" s="28" t="s">
        <v>157</v>
      </c>
      <c r="B631" s="1" t="s">
        <v>30</v>
      </c>
      <c r="C631" s="1" t="s">
        <v>9</v>
      </c>
      <c r="D631" s="1"/>
      <c r="E631" s="1">
        <v>23</v>
      </c>
      <c r="F631" s="1">
        <v>14</v>
      </c>
      <c r="G631" s="1">
        <v>0</v>
      </c>
      <c r="H631" s="1">
        <v>0</v>
      </c>
      <c r="I631" s="1">
        <v>0</v>
      </c>
      <c r="J631" s="1">
        <v>0</v>
      </c>
    </row>
    <row r="632" spans="1:10" x14ac:dyDescent="0.25">
      <c r="A632" s="28" t="s">
        <v>158</v>
      </c>
      <c r="B632" s="1" t="s">
        <v>17</v>
      </c>
      <c r="C632" s="1" t="s">
        <v>10</v>
      </c>
      <c r="D632" s="1"/>
      <c r="E632" s="2">
        <v>64</v>
      </c>
      <c r="F632" s="2">
        <v>32</v>
      </c>
      <c r="G632" s="2">
        <v>1</v>
      </c>
      <c r="H632" s="2">
        <v>21</v>
      </c>
      <c r="I632" s="2">
        <v>13</v>
      </c>
      <c r="J632" s="1">
        <v>2</v>
      </c>
    </row>
    <row r="633" spans="1:10" x14ac:dyDescent="0.25">
      <c r="A633" s="28" t="s">
        <v>158</v>
      </c>
      <c r="B633" s="1" t="s">
        <v>17</v>
      </c>
      <c r="C633" s="1" t="s">
        <v>10</v>
      </c>
      <c r="D633" s="1"/>
      <c r="E633" s="1">
        <v>261</v>
      </c>
      <c r="F633" s="1">
        <v>69</v>
      </c>
      <c r="G633" s="1">
        <v>6</v>
      </c>
      <c r="H633" s="1">
        <v>38</v>
      </c>
      <c r="I633" s="1">
        <v>29</v>
      </c>
      <c r="J633" s="1">
        <v>7</v>
      </c>
    </row>
    <row r="634" spans="1:10" x14ac:dyDescent="0.25">
      <c r="A634" s="28" t="s">
        <v>158</v>
      </c>
      <c r="B634" s="1" t="s">
        <v>19</v>
      </c>
      <c r="C634" s="1" t="s">
        <v>10</v>
      </c>
      <c r="D634" s="1"/>
      <c r="E634" s="1">
        <v>311</v>
      </c>
      <c r="F634" s="1">
        <v>54</v>
      </c>
      <c r="G634" s="1">
        <v>7</v>
      </c>
      <c r="H634" s="1">
        <v>16</v>
      </c>
      <c r="I634" s="1">
        <v>49</v>
      </c>
      <c r="J634" s="1">
        <v>3</v>
      </c>
    </row>
    <row r="635" spans="1:10" x14ac:dyDescent="0.25">
      <c r="A635" s="28" t="s">
        <v>158</v>
      </c>
      <c r="B635" s="1" t="s">
        <v>19</v>
      </c>
      <c r="C635" s="1" t="s">
        <v>9</v>
      </c>
      <c r="D635" s="1"/>
      <c r="E635" s="1">
        <v>190</v>
      </c>
      <c r="F635" s="1">
        <v>50</v>
      </c>
      <c r="G635" s="1">
        <v>4</v>
      </c>
      <c r="H635" s="1">
        <v>31</v>
      </c>
      <c r="I635" s="1">
        <v>56</v>
      </c>
      <c r="J635" s="1">
        <v>8</v>
      </c>
    </row>
    <row r="636" spans="1:10" x14ac:dyDescent="0.25">
      <c r="A636" s="28" t="s">
        <v>158</v>
      </c>
      <c r="B636" s="1" t="s">
        <v>19</v>
      </c>
      <c r="C636" s="1" t="s">
        <v>10</v>
      </c>
      <c r="D636" s="1"/>
      <c r="E636" s="1">
        <v>74</v>
      </c>
      <c r="F636" s="1">
        <v>32</v>
      </c>
      <c r="G636" s="1">
        <v>5</v>
      </c>
      <c r="H636" s="1">
        <v>3</v>
      </c>
      <c r="I636" s="1">
        <v>16</v>
      </c>
      <c r="J636" s="1">
        <v>2</v>
      </c>
    </row>
    <row r="637" spans="1:10" x14ac:dyDescent="0.25">
      <c r="A637" s="28" t="s">
        <v>158</v>
      </c>
      <c r="B637" s="1" t="s">
        <v>25</v>
      </c>
      <c r="C637" s="1" t="s">
        <v>11</v>
      </c>
      <c r="D637" s="1"/>
      <c r="E637" s="1">
        <v>166</v>
      </c>
      <c r="F637" s="1">
        <v>68</v>
      </c>
      <c r="G637" s="1">
        <v>5</v>
      </c>
      <c r="H637" s="1">
        <v>12</v>
      </c>
      <c r="I637" s="1">
        <v>11</v>
      </c>
      <c r="J637" s="1">
        <v>0</v>
      </c>
    </row>
    <row r="638" spans="1:10" x14ac:dyDescent="0.25">
      <c r="A638" s="28" t="s">
        <v>158</v>
      </c>
      <c r="B638" s="1" t="s">
        <v>25</v>
      </c>
      <c r="C638" s="1" t="s">
        <v>10</v>
      </c>
      <c r="D638" s="1"/>
      <c r="E638" s="1">
        <v>66</v>
      </c>
      <c r="F638" s="1">
        <v>45</v>
      </c>
      <c r="G638" s="1">
        <v>6</v>
      </c>
      <c r="H638" s="1">
        <v>8</v>
      </c>
      <c r="I638" s="1">
        <v>8</v>
      </c>
      <c r="J638" s="1">
        <v>3</v>
      </c>
    </row>
    <row r="639" spans="1:10" x14ac:dyDescent="0.25">
      <c r="A639" s="28" t="s">
        <v>158</v>
      </c>
      <c r="B639" s="1" t="s">
        <v>25</v>
      </c>
      <c r="C639" s="1" t="s">
        <v>9</v>
      </c>
      <c r="D639" s="1"/>
      <c r="E639" s="1">
        <v>29</v>
      </c>
      <c r="F639" s="1">
        <v>60</v>
      </c>
      <c r="G639" s="1">
        <v>10</v>
      </c>
      <c r="H639" s="1">
        <v>1</v>
      </c>
      <c r="I639" s="1">
        <v>5</v>
      </c>
      <c r="J639" s="1">
        <v>0</v>
      </c>
    </row>
    <row r="640" spans="1:10" x14ac:dyDescent="0.25">
      <c r="A640" s="28" t="s">
        <v>158</v>
      </c>
      <c r="B640" s="1" t="s">
        <v>23</v>
      </c>
      <c r="C640" s="1" t="s">
        <v>10</v>
      </c>
      <c r="D640" s="1"/>
      <c r="E640" s="1">
        <v>201</v>
      </c>
      <c r="F640" s="1">
        <v>87</v>
      </c>
      <c r="G640" s="1">
        <v>8</v>
      </c>
      <c r="H640" s="1">
        <v>9</v>
      </c>
      <c r="I640" s="1">
        <v>10</v>
      </c>
      <c r="J640" s="1">
        <v>2</v>
      </c>
    </row>
    <row r="641" spans="1:10" x14ac:dyDescent="0.25">
      <c r="A641" s="28" t="s">
        <v>158</v>
      </c>
      <c r="B641" s="1" t="s">
        <v>23</v>
      </c>
      <c r="C641" s="1" t="s">
        <v>9</v>
      </c>
      <c r="D641" s="1"/>
      <c r="E641" s="1">
        <v>314</v>
      </c>
      <c r="F641" s="1">
        <v>82</v>
      </c>
      <c r="G641" s="1">
        <v>9</v>
      </c>
      <c r="H641" s="1">
        <v>32</v>
      </c>
      <c r="I641" s="1">
        <v>31</v>
      </c>
      <c r="J641" s="1">
        <v>11</v>
      </c>
    </row>
    <row r="642" spans="1:10" x14ac:dyDescent="0.25">
      <c r="A642" s="28" t="s">
        <v>158</v>
      </c>
      <c r="B642" s="1" t="s">
        <v>23</v>
      </c>
      <c r="C642" s="1" t="s">
        <v>11</v>
      </c>
      <c r="D642" s="1"/>
      <c r="E642" s="1">
        <v>59</v>
      </c>
      <c r="F642" s="1">
        <v>23</v>
      </c>
      <c r="G642" s="1">
        <v>3</v>
      </c>
      <c r="H642" s="1">
        <v>0</v>
      </c>
      <c r="I642" s="1">
        <v>0</v>
      </c>
      <c r="J642" s="1">
        <v>0</v>
      </c>
    </row>
    <row r="643" spans="1:10" x14ac:dyDescent="0.25">
      <c r="A643" s="28" t="s">
        <v>158</v>
      </c>
      <c r="B643" s="1" t="s">
        <v>17</v>
      </c>
      <c r="C643" s="1" t="s">
        <v>9</v>
      </c>
      <c r="D643" s="1"/>
      <c r="E643" s="1">
        <v>33</v>
      </c>
      <c r="F643" s="1">
        <v>29</v>
      </c>
      <c r="G643" s="1">
        <v>7</v>
      </c>
      <c r="H643" s="1">
        <v>0</v>
      </c>
      <c r="I643" s="1">
        <v>0</v>
      </c>
      <c r="J643" s="1">
        <v>0</v>
      </c>
    </row>
    <row r="644" spans="1:10" x14ac:dyDescent="0.25">
      <c r="A644" s="28" t="s">
        <v>159</v>
      </c>
      <c r="B644" s="1" t="s">
        <v>23</v>
      </c>
      <c r="C644" s="1" t="s">
        <v>9</v>
      </c>
      <c r="D644" s="1"/>
      <c r="E644" s="1">
        <v>249</v>
      </c>
      <c r="F644" s="1">
        <v>54</v>
      </c>
      <c r="G644" s="1">
        <v>10</v>
      </c>
      <c r="H644" s="1">
        <v>28</v>
      </c>
      <c r="I644" s="1">
        <v>43</v>
      </c>
      <c r="J644" s="1">
        <v>6</v>
      </c>
    </row>
    <row r="645" spans="1:10" x14ac:dyDescent="0.25">
      <c r="A645" s="28" t="s">
        <v>159</v>
      </c>
      <c r="B645" s="1" t="s">
        <v>23</v>
      </c>
      <c r="C645" s="1" t="s">
        <v>10</v>
      </c>
      <c r="D645" s="1"/>
      <c r="E645" s="1">
        <v>130</v>
      </c>
      <c r="F645" s="1">
        <v>50</v>
      </c>
      <c r="G645" s="1">
        <v>11</v>
      </c>
      <c r="H645" s="1">
        <v>6</v>
      </c>
      <c r="I645" s="1">
        <v>1</v>
      </c>
      <c r="J645" s="1">
        <v>0</v>
      </c>
    </row>
    <row r="646" spans="1:10" x14ac:dyDescent="0.25">
      <c r="A646" s="28" t="s">
        <v>159</v>
      </c>
      <c r="B646" s="1" t="s">
        <v>23</v>
      </c>
      <c r="C646" s="1" t="s">
        <v>11</v>
      </c>
      <c r="D646" s="1"/>
      <c r="E646" s="1">
        <v>133</v>
      </c>
      <c r="F646" s="1">
        <v>41</v>
      </c>
      <c r="G646" s="1">
        <v>22</v>
      </c>
      <c r="H646" s="1">
        <v>1</v>
      </c>
      <c r="I646" s="1">
        <v>1</v>
      </c>
      <c r="J646" s="1">
        <v>1</v>
      </c>
    </row>
    <row r="647" spans="1:10" x14ac:dyDescent="0.25">
      <c r="A647" s="28" t="s">
        <v>159</v>
      </c>
      <c r="B647" s="1" t="s">
        <v>29</v>
      </c>
      <c r="C647" s="1" t="s">
        <v>9</v>
      </c>
      <c r="D647" s="1"/>
      <c r="E647" s="1">
        <v>72</v>
      </c>
      <c r="F647" s="1">
        <v>50</v>
      </c>
      <c r="G647" s="1">
        <v>4</v>
      </c>
      <c r="H647" s="1">
        <v>19</v>
      </c>
      <c r="I647" s="1">
        <v>26</v>
      </c>
      <c r="J647" s="1">
        <v>2</v>
      </c>
    </row>
    <row r="648" spans="1:10" x14ac:dyDescent="0.25">
      <c r="A648" s="28" t="s">
        <v>159</v>
      </c>
      <c r="B648" s="1" t="s">
        <v>29</v>
      </c>
      <c r="C648" s="1" t="s">
        <v>10</v>
      </c>
      <c r="D648" s="1"/>
      <c r="E648" s="1">
        <v>167</v>
      </c>
      <c r="F648" s="1">
        <v>84</v>
      </c>
      <c r="G648" s="1">
        <v>17</v>
      </c>
      <c r="H648" s="1">
        <v>12</v>
      </c>
      <c r="I648" s="1">
        <v>44</v>
      </c>
      <c r="J648" s="1">
        <v>3</v>
      </c>
    </row>
    <row r="649" spans="1:10" x14ac:dyDescent="0.25">
      <c r="A649" s="28" t="s">
        <v>159</v>
      </c>
      <c r="B649" s="1" t="s">
        <v>29</v>
      </c>
      <c r="C649" s="1" t="s">
        <v>11</v>
      </c>
      <c r="D649" s="1"/>
      <c r="E649" s="1">
        <v>96</v>
      </c>
      <c r="F649" s="1">
        <v>43</v>
      </c>
      <c r="G649" s="1">
        <v>10</v>
      </c>
      <c r="H649" s="1">
        <v>44</v>
      </c>
      <c r="I649" s="1">
        <v>73</v>
      </c>
      <c r="J649" s="1">
        <v>8</v>
      </c>
    </row>
    <row r="650" spans="1:10" x14ac:dyDescent="0.25">
      <c r="A650" s="28" t="s">
        <v>159</v>
      </c>
      <c r="B650" s="1" t="s">
        <v>19</v>
      </c>
      <c r="C650" s="1" t="s">
        <v>10</v>
      </c>
      <c r="D650" s="1"/>
      <c r="E650" s="1">
        <v>84</v>
      </c>
      <c r="F650" s="1">
        <v>80</v>
      </c>
      <c r="G650" s="1">
        <v>8</v>
      </c>
      <c r="H650" s="1">
        <v>8</v>
      </c>
      <c r="I650" s="1">
        <v>11</v>
      </c>
      <c r="J650" s="1">
        <v>3</v>
      </c>
    </row>
    <row r="651" spans="1:10" x14ac:dyDescent="0.25">
      <c r="A651" s="28" t="s">
        <v>159</v>
      </c>
      <c r="B651" s="1" t="s">
        <v>19</v>
      </c>
      <c r="C651" s="1" t="s">
        <v>10</v>
      </c>
      <c r="D651" s="1"/>
      <c r="E651" s="1">
        <v>285</v>
      </c>
      <c r="F651" s="1">
        <v>100</v>
      </c>
      <c r="G651" s="1">
        <v>11</v>
      </c>
      <c r="H651" s="1">
        <v>20</v>
      </c>
      <c r="I651" s="1">
        <v>25</v>
      </c>
      <c r="J651" s="1">
        <v>1</v>
      </c>
    </row>
    <row r="652" spans="1:10" x14ac:dyDescent="0.25">
      <c r="A652" s="28" t="s">
        <v>159</v>
      </c>
      <c r="B652" s="1" t="s">
        <v>19</v>
      </c>
      <c r="C652" s="1" t="s">
        <v>9</v>
      </c>
      <c r="D652" s="1"/>
      <c r="E652" s="1">
        <v>132</v>
      </c>
      <c r="F652" s="1">
        <v>63</v>
      </c>
      <c r="G652" s="1">
        <v>6</v>
      </c>
      <c r="H652" s="1">
        <v>36</v>
      </c>
      <c r="I652" s="1">
        <v>30</v>
      </c>
      <c r="J652" s="1">
        <v>1</v>
      </c>
    </row>
    <row r="653" spans="1:10" x14ac:dyDescent="0.25">
      <c r="A653" s="28" t="s">
        <v>159</v>
      </c>
      <c r="B653" s="1" t="s">
        <v>35</v>
      </c>
      <c r="C653" s="1" t="s">
        <v>10</v>
      </c>
      <c r="D653" s="1"/>
      <c r="E653" s="1">
        <v>200</v>
      </c>
      <c r="F653" s="1">
        <v>55</v>
      </c>
      <c r="G653" s="1">
        <v>5</v>
      </c>
      <c r="H653" s="1">
        <v>20</v>
      </c>
      <c r="I653" s="1">
        <v>23</v>
      </c>
      <c r="J653" s="1">
        <v>5</v>
      </c>
    </row>
    <row r="654" spans="1:10" x14ac:dyDescent="0.25">
      <c r="A654" s="28" t="s">
        <v>159</v>
      </c>
      <c r="B654" s="1" t="s">
        <v>41</v>
      </c>
      <c r="C654" s="1" t="s">
        <v>9</v>
      </c>
      <c r="D654" s="1"/>
      <c r="E654" s="1">
        <v>97</v>
      </c>
      <c r="F654" s="1">
        <v>37</v>
      </c>
      <c r="G654" s="1">
        <v>0</v>
      </c>
      <c r="H654" s="1">
        <v>6</v>
      </c>
      <c r="I654" s="1">
        <v>2</v>
      </c>
      <c r="J654" s="1">
        <v>0</v>
      </c>
    </row>
    <row r="655" spans="1:10" x14ac:dyDescent="0.25">
      <c r="A655" s="28" t="s">
        <v>159</v>
      </c>
      <c r="B655" s="1" t="s">
        <v>41</v>
      </c>
      <c r="C655" s="1" t="s">
        <v>10</v>
      </c>
      <c r="D655" s="1"/>
      <c r="E655" s="1">
        <v>210</v>
      </c>
      <c r="F655" s="1">
        <v>34</v>
      </c>
      <c r="G655" s="1">
        <v>4</v>
      </c>
      <c r="H655" s="1">
        <v>12</v>
      </c>
      <c r="I655" s="1">
        <v>5</v>
      </c>
      <c r="J655" s="1">
        <v>3</v>
      </c>
    </row>
    <row r="656" spans="1:10" x14ac:dyDescent="0.25">
      <c r="A656" s="28" t="s">
        <v>159</v>
      </c>
      <c r="B656" s="1" t="s">
        <v>41</v>
      </c>
      <c r="C656" s="1" t="s">
        <v>10</v>
      </c>
      <c r="D656" s="1"/>
      <c r="E656" s="1">
        <v>47</v>
      </c>
      <c r="F656" s="1">
        <v>22</v>
      </c>
      <c r="G656" s="1">
        <v>5</v>
      </c>
      <c r="H656" s="1">
        <v>10</v>
      </c>
      <c r="I656" s="1">
        <v>4</v>
      </c>
      <c r="J656" s="1">
        <v>0</v>
      </c>
    </row>
    <row r="657" spans="1:10" x14ac:dyDescent="0.25">
      <c r="A657" s="28" t="s">
        <v>160</v>
      </c>
      <c r="B657" s="1" t="s">
        <v>15</v>
      </c>
      <c r="C657" s="1" t="s">
        <v>10</v>
      </c>
      <c r="D657" s="1"/>
      <c r="E657" s="1">
        <v>69</v>
      </c>
      <c r="F657" s="1">
        <v>19</v>
      </c>
      <c r="G657" s="1">
        <v>2</v>
      </c>
      <c r="H657" s="1">
        <v>7</v>
      </c>
      <c r="I657" s="1">
        <v>3</v>
      </c>
      <c r="J657" s="1">
        <v>0</v>
      </c>
    </row>
    <row r="658" spans="1:10" x14ac:dyDescent="0.25">
      <c r="A658" s="28" t="s">
        <v>160</v>
      </c>
      <c r="B658" s="1" t="s">
        <v>15</v>
      </c>
      <c r="C658" s="1" t="s">
        <v>11</v>
      </c>
      <c r="D658" s="1"/>
      <c r="E658" s="1">
        <v>141</v>
      </c>
      <c r="F658" s="1">
        <v>10</v>
      </c>
      <c r="G658" s="1">
        <v>1</v>
      </c>
      <c r="H658" s="1">
        <v>12</v>
      </c>
      <c r="I658" s="1">
        <v>8</v>
      </c>
      <c r="J658" s="1">
        <v>0</v>
      </c>
    </row>
    <row r="659" spans="1:10" x14ac:dyDescent="0.25">
      <c r="A659" s="28" t="s">
        <v>160</v>
      </c>
      <c r="B659" s="1" t="s">
        <v>15</v>
      </c>
      <c r="C659" s="1" t="s">
        <v>10</v>
      </c>
      <c r="D659" s="1"/>
      <c r="E659" s="1">
        <v>219</v>
      </c>
      <c r="F659" s="1">
        <v>16</v>
      </c>
      <c r="G659" s="1">
        <v>3</v>
      </c>
      <c r="H659" s="1">
        <v>8</v>
      </c>
      <c r="I659" s="1">
        <v>4</v>
      </c>
      <c r="J659" s="1">
        <v>1</v>
      </c>
    </row>
    <row r="660" spans="1:10" x14ac:dyDescent="0.25">
      <c r="A660" s="28" t="s">
        <v>160</v>
      </c>
      <c r="B660" s="1" t="s">
        <v>25</v>
      </c>
      <c r="C660" s="1" t="s">
        <v>11</v>
      </c>
      <c r="D660" s="1"/>
      <c r="E660" s="1">
        <v>50</v>
      </c>
      <c r="F660" s="1">
        <v>35</v>
      </c>
      <c r="G660" s="1">
        <v>0</v>
      </c>
      <c r="H660" s="1">
        <v>4</v>
      </c>
      <c r="I660" s="1">
        <v>2</v>
      </c>
      <c r="J660" s="1">
        <v>0</v>
      </c>
    </row>
    <row r="661" spans="1:10" x14ac:dyDescent="0.25">
      <c r="A661" s="28" t="s">
        <v>160</v>
      </c>
      <c r="B661" s="1" t="s">
        <v>25</v>
      </c>
      <c r="C661" s="1" t="s">
        <v>10</v>
      </c>
      <c r="D661" s="1"/>
      <c r="E661" s="1">
        <v>59</v>
      </c>
      <c r="F661" s="1">
        <v>30</v>
      </c>
      <c r="G661" s="1">
        <v>0</v>
      </c>
      <c r="H661" s="1">
        <v>11</v>
      </c>
      <c r="I661" s="1">
        <v>5</v>
      </c>
      <c r="J661" s="1">
        <v>0</v>
      </c>
    </row>
    <row r="662" spans="1:10" x14ac:dyDescent="0.25">
      <c r="A662" s="28" t="s">
        <v>160</v>
      </c>
      <c r="B662" s="1" t="s">
        <v>25</v>
      </c>
      <c r="C662" s="1" t="s">
        <v>9</v>
      </c>
      <c r="D662" s="1"/>
      <c r="E662" s="1">
        <v>60</v>
      </c>
      <c r="F662" s="1">
        <v>15</v>
      </c>
      <c r="G662" s="1">
        <v>3</v>
      </c>
      <c r="H662" s="1">
        <v>2</v>
      </c>
      <c r="I662" s="1">
        <v>2</v>
      </c>
      <c r="J662" s="1">
        <v>0</v>
      </c>
    </row>
    <row r="663" spans="1:10" x14ac:dyDescent="0.25">
      <c r="A663" s="28" t="s">
        <v>160</v>
      </c>
      <c r="B663" s="1" t="s">
        <v>35</v>
      </c>
      <c r="C663" s="1" t="s">
        <v>10</v>
      </c>
      <c r="D663" s="1"/>
      <c r="E663" s="1">
        <v>132</v>
      </c>
      <c r="F663" s="1">
        <v>75</v>
      </c>
      <c r="G663" s="1">
        <v>7</v>
      </c>
      <c r="H663" s="1">
        <v>24</v>
      </c>
      <c r="I663" s="1">
        <v>23</v>
      </c>
      <c r="J663" s="1">
        <v>5</v>
      </c>
    </row>
    <row r="664" spans="1:10" x14ac:dyDescent="0.25">
      <c r="A664" s="28" t="s">
        <v>160</v>
      </c>
      <c r="B664" s="1" t="s">
        <v>35</v>
      </c>
      <c r="C664" s="1" t="s">
        <v>10</v>
      </c>
      <c r="D664" s="1"/>
      <c r="E664" s="1">
        <v>198</v>
      </c>
      <c r="F664" s="1">
        <v>83</v>
      </c>
      <c r="G664" s="1">
        <v>12</v>
      </c>
      <c r="H664" s="1">
        <v>59</v>
      </c>
      <c r="I664" s="1">
        <v>59</v>
      </c>
      <c r="J664" s="1">
        <v>12</v>
      </c>
    </row>
    <row r="665" spans="1:10" x14ac:dyDescent="0.25">
      <c r="A665" s="28" t="s">
        <v>160</v>
      </c>
      <c r="B665" s="1" t="s">
        <v>35</v>
      </c>
      <c r="C665" s="1" t="s">
        <v>10</v>
      </c>
      <c r="D665" s="1"/>
      <c r="E665" s="1">
        <v>70</v>
      </c>
      <c r="F665" s="1">
        <v>27</v>
      </c>
      <c r="G665" s="1">
        <v>0</v>
      </c>
      <c r="H665" s="1">
        <v>17</v>
      </c>
      <c r="I665" s="1">
        <v>10</v>
      </c>
      <c r="J665" s="1">
        <v>2</v>
      </c>
    </row>
    <row r="666" spans="1:10" x14ac:dyDescent="0.25">
      <c r="A666" s="28" t="s">
        <v>160</v>
      </c>
      <c r="B666" s="1" t="s">
        <v>20</v>
      </c>
      <c r="C666" s="1" t="s">
        <v>11</v>
      </c>
      <c r="D666" s="1"/>
      <c r="E666" s="1">
        <v>97</v>
      </c>
      <c r="F666" s="1">
        <v>48</v>
      </c>
      <c r="G666" s="1">
        <v>9</v>
      </c>
      <c r="H666" s="1">
        <v>13</v>
      </c>
      <c r="I666" s="1">
        <v>28</v>
      </c>
      <c r="J666" s="1">
        <v>2</v>
      </c>
    </row>
    <row r="667" spans="1:10" x14ac:dyDescent="0.25">
      <c r="A667" s="28" t="s">
        <v>160</v>
      </c>
      <c r="B667" s="1" t="s">
        <v>20</v>
      </c>
      <c r="C667" s="1" t="s">
        <v>10</v>
      </c>
      <c r="D667" s="1"/>
      <c r="E667" s="1">
        <v>72</v>
      </c>
      <c r="F667" s="1">
        <v>26</v>
      </c>
      <c r="G667" s="1">
        <v>3</v>
      </c>
      <c r="H667" s="1">
        <v>7</v>
      </c>
      <c r="I667" s="1">
        <v>15</v>
      </c>
      <c r="J667" s="1">
        <v>0</v>
      </c>
    </row>
    <row r="668" spans="1:10" x14ac:dyDescent="0.25">
      <c r="A668" s="28" t="s">
        <v>160</v>
      </c>
      <c r="B668" s="1" t="s">
        <v>20</v>
      </c>
      <c r="C668" s="1" t="s">
        <v>10</v>
      </c>
      <c r="D668" s="1"/>
      <c r="E668" s="1">
        <v>45</v>
      </c>
      <c r="F668" s="1">
        <v>24</v>
      </c>
      <c r="G668" s="1">
        <v>2</v>
      </c>
      <c r="H668" s="1">
        <v>1</v>
      </c>
      <c r="I668" s="1">
        <v>3</v>
      </c>
      <c r="J668" s="1">
        <v>0</v>
      </c>
    </row>
    <row r="669" spans="1:10" x14ac:dyDescent="0.25">
      <c r="A669" s="28" t="s">
        <v>165</v>
      </c>
      <c r="B669" s="1" t="s">
        <v>28</v>
      </c>
      <c r="C669" s="1" t="s">
        <v>11</v>
      </c>
      <c r="D669" s="1"/>
      <c r="E669" s="1">
        <v>188</v>
      </c>
      <c r="F669" s="1">
        <v>39</v>
      </c>
      <c r="G669" s="1">
        <v>3</v>
      </c>
      <c r="H669" s="1">
        <v>34</v>
      </c>
      <c r="I669" s="1">
        <v>26</v>
      </c>
      <c r="J669" s="1">
        <v>4</v>
      </c>
    </row>
    <row r="670" spans="1:10" x14ac:dyDescent="0.25">
      <c r="A670" s="28" t="s">
        <v>165</v>
      </c>
      <c r="B670" s="1" t="s">
        <v>29</v>
      </c>
      <c r="C670" s="1" t="s">
        <v>11</v>
      </c>
      <c r="D670" s="1"/>
      <c r="E670" s="1">
        <v>132</v>
      </c>
      <c r="F670" s="1">
        <v>35</v>
      </c>
      <c r="G670" s="1">
        <v>7</v>
      </c>
      <c r="H670" s="1">
        <v>22</v>
      </c>
      <c r="I670" s="1">
        <v>28</v>
      </c>
      <c r="J670" s="1">
        <v>8</v>
      </c>
    </row>
    <row r="671" spans="1:10" x14ac:dyDescent="0.25">
      <c r="A671" s="28" t="s">
        <v>165</v>
      </c>
      <c r="B671" s="1" t="s">
        <v>29</v>
      </c>
      <c r="C671" s="1" t="s">
        <v>10</v>
      </c>
      <c r="D671" s="1"/>
      <c r="E671" s="1">
        <v>114</v>
      </c>
      <c r="F671" s="1">
        <v>47</v>
      </c>
      <c r="G671" s="1">
        <v>11</v>
      </c>
      <c r="H671" s="1">
        <v>34</v>
      </c>
      <c r="I671" s="1">
        <v>39</v>
      </c>
      <c r="J671" s="1">
        <v>29</v>
      </c>
    </row>
    <row r="672" spans="1:10" x14ac:dyDescent="0.25">
      <c r="A672" s="28" t="s">
        <v>165</v>
      </c>
      <c r="B672" s="1" t="s">
        <v>20</v>
      </c>
      <c r="C672" s="1" t="s">
        <v>11</v>
      </c>
      <c r="D672" s="1"/>
      <c r="E672" s="1">
        <v>230</v>
      </c>
      <c r="F672" s="1">
        <v>30</v>
      </c>
      <c r="G672" s="1">
        <v>1</v>
      </c>
      <c r="H672" s="1">
        <v>26</v>
      </c>
      <c r="I672" s="1">
        <v>33</v>
      </c>
      <c r="J672" s="1">
        <v>1</v>
      </c>
    </row>
    <row r="673" spans="1:10" x14ac:dyDescent="0.25">
      <c r="A673" s="28" t="s">
        <v>165</v>
      </c>
      <c r="B673" s="1" t="s">
        <v>20</v>
      </c>
      <c r="C673" s="1" t="s">
        <v>10</v>
      </c>
      <c r="D673" s="1"/>
      <c r="E673" s="1">
        <v>301</v>
      </c>
      <c r="F673" s="1">
        <v>52</v>
      </c>
      <c r="G673" s="1">
        <v>7</v>
      </c>
      <c r="H673" s="1">
        <v>15</v>
      </c>
      <c r="I673" s="1">
        <v>21</v>
      </c>
      <c r="J673" s="1">
        <v>3</v>
      </c>
    </row>
    <row r="674" spans="1:10" x14ac:dyDescent="0.25">
      <c r="A674" s="28" t="s">
        <v>165</v>
      </c>
      <c r="B674" s="1" t="s">
        <v>20</v>
      </c>
      <c r="C674" s="1" t="s">
        <v>10</v>
      </c>
      <c r="D674" s="1"/>
      <c r="E674" s="1">
        <v>347</v>
      </c>
      <c r="F674" s="1">
        <v>38</v>
      </c>
      <c r="G674" s="1">
        <v>6</v>
      </c>
      <c r="H674" s="1">
        <v>8</v>
      </c>
      <c r="I674" s="1">
        <v>8</v>
      </c>
      <c r="J674" s="1">
        <v>0</v>
      </c>
    </row>
    <row r="675" spans="1:10" x14ac:dyDescent="0.25">
      <c r="A675" s="28" t="s">
        <v>165</v>
      </c>
      <c r="B675" s="1" t="s">
        <v>29</v>
      </c>
      <c r="C675" s="1" t="s">
        <v>9</v>
      </c>
      <c r="D675" s="1"/>
      <c r="E675" s="1">
        <v>62</v>
      </c>
      <c r="F675" s="1">
        <v>94</v>
      </c>
      <c r="G675" s="1">
        <v>2</v>
      </c>
      <c r="H675" s="1">
        <v>19</v>
      </c>
      <c r="I675" s="1">
        <v>48</v>
      </c>
      <c r="J675" s="1">
        <v>2</v>
      </c>
    </row>
    <row r="676" spans="1:10" x14ac:dyDescent="0.25">
      <c r="A676" s="28" t="s">
        <v>165</v>
      </c>
      <c r="B676" s="1" t="s">
        <v>28</v>
      </c>
      <c r="C676" s="1" t="s">
        <v>10</v>
      </c>
      <c r="D676" s="1"/>
      <c r="E676" s="1">
        <v>288</v>
      </c>
      <c r="F676" s="1">
        <v>82</v>
      </c>
      <c r="G676" s="1">
        <v>18</v>
      </c>
      <c r="H676" s="1">
        <v>26</v>
      </c>
      <c r="I676" s="1">
        <v>31</v>
      </c>
      <c r="J676" s="1">
        <v>1</v>
      </c>
    </row>
    <row r="677" spans="1:10" x14ac:dyDescent="0.25">
      <c r="A677" s="28" t="s">
        <v>165</v>
      </c>
      <c r="B677" s="1" t="s">
        <v>28</v>
      </c>
      <c r="C677" s="1" t="s">
        <v>10</v>
      </c>
      <c r="D677" s="1"/>
      <c r="E677" s="1">
        <v>122</v>
      </c>
      <c r="F677" s="1">
        <v>21</v>
      </c>
      <c r="G677" s="1">
        <v>7</v>
      </c>
      <c r="H677" s="1">
        <v>3</v>
      </c>
      <c r="I677" s="1">
        <v>3</v>
      </c>
      <c r="J677" s="1">
        <v>0</v>
      </c>
    </row>
    <row r="678" spans="1:10" x14ac:dyDescent="0.25">
      <c r="A678" s="28" t="s">
        <v>166</v>
      </c>
      <c r="B678" s="1" t="s">
        <v>12</v>
      </c>
      <c r="C678" s="1" t="s">
        <v>10</v>
      </c>
      <c r="D678" s="1"/>
      <c r="E678" s="1">
        <v>98</v>
      </c>
      <c r="F678" s="1">
        <v>42</v>
      </c>
      <c r="G678" s="1">
        <v>7</v>
      </c>
      <c r="H678" s="1">
        <v>22</v>
      </c>
      <c r="I678" s="1">
        <v>35</v>
      </c>
      <c r="J678" s="1">
        <v>5</v>
      </c>
    </row>
    <row r="679" spans="1:10" x14ac:dyDescent="0.25">
      <c r="A679" s="28" t="s">
        <v>166</v>
      </c>
      <c r="B679" s="1" t="s">
        <v>12</v>
      </c>
      <c r="C679" s="1" t="s">
        <v>9</v>
      </c>
      <c r="D679" s="1"/>
      <c r="E679" s="1">
        <v>110</v>
      </c>
      <c r="F679" s="1">
        <v>26</v>
      </c>
      <c r="G679" s="1">
        <v>7</v>
      </c>
      <c r="H679" s="1">
        <v>25</v>
      </c>
      <c r="I679" s="1">
        <v>42</v>
      </c>
      <c r="J679" s="1">
        <v>7</v>
      </c>
    </row>
    <row r="680" spans="1:10" x14ac:dyDescent="0.25">
      <c r="A680" s="28" t="s">
        <v>166</v>
      </c>
      <c r="B680" s="1" t="s">
        <v>12</v>
      </c>
      <c r="C680" s="1" t="s">
        <v>11</v>
      </c>
      <c r="D680" s="1"/>
      <c r="E680" s="1">
        <v>123</v>
      </c>
      <c r="F680" s="1">
        <v>39</v>
      </c>
      <c r="G680" s="1">
        <v>9</v>
      </c>
      <c r="H680" s="1">
        <v>3</v>
      </c>
      <c r="I680" s="1">
        <v>15</v>
      </c>
      <c r="J680" s="1">
        <v>1</v>
      </c>
    </row>
    <row r="681" spans="1:10" x14ac:dyDescent="0.25">
      <c r="A681" s="28" t="s">
        <v>166</v>
      </c>
      <c r="B681" s="1" t="s">
        <v>21</v>
      </c>
      <c r="C681" s="1" t="s">
        <v>10</v>
      </c>
      <c r="D681" s="1"/>
      <c r="E681" s="1">
        <v>256</v>
      </c>
      <c r="F681" s="1">
        <v>42</v>
      </c>
      <c r="G681" s="1">
        <v>18</v>
      </c>
      <c r="H681" s="1">
        <v>34</v>
      </c>
      <c r="I681" s="1">
        <v>14</v>
      </c>
      <c r="J681" s="1">
        <v>5</v>
      </c>
    </row>
    <row r="682" spans="1:10" x14ac:dyDescent="0.25">
      <c r="A682" s="28" t="s">
        <v>166</v>
      </c>
      <c r="B682" s="1" t="s">
        <v>21</v>
      </c>
      <c r="C682" s="1" t="s">
        <v>10</v>
      </c>
      <c r="D682" s="1"/>
      <c r="E682" s="1">
        <v>128</v>
      </c>
      <c r="F682" s="1">
        <v>36</v>
      </c>
      <c r="G682" s="1">
        <v>11</v>
      </c>
      <c r="H682" s="1">
        <v>7</v>
      </c>
      <c r="I682" s="1">
        <v>8</v>
      </c>
      <c r="J682" s="1">
        <v>1</v>
      </c>
    </row>
    <row r="683" spans="1:10" x14ac:dyDescent="0.25">
      <c r="A683" s="28" t="s">
        <v>166</v>
      </c>
      <c r="B683" s="1" t="s">
        <v>21</v>
      </c>
      <c r="C683" s="1" t="s">
        <v>9</v>
      </c>
      <c r="D683" s="1"/>
      <c r="E683" s="1">
        <v>66</v>
      </c>
      <c r="F683" s="1">
        <v>20</v>
      </c>
      <c r="G683" s="1">
        <v>16</v>
      </c>
      <c r="H683" s="1">
        <v>14</v>
      </c>
      <c r="I683" s="1">
        <v>46</v>
      </c>
      <c r="J683" s="1">
        <v>6</v>
      </c>
    </row>
    <row r="684" spans="1:10" x14ac:dyDescent="0.25">
      <c r="A684" s="28" t="s">
        <v>166</v>
      </c>
      <c r="B684" s="1" t="s">
        <v>23</v>
      </c>
      <c r="C684" s="1" t="s">
        <v>9</v>
      </c>
      <c r="D684" s="1"/>
      <c r="E684" s="1">
        <v>61</v>
      </c>
      <c r="F684" s="1">
        <v>36</v>
      </c>
      <c r="G684" s="1">
        <v>3</v>
      </c>
      <c r="H684" s="1">
        <v>20</v>
      </c>
      <c r="I684" s="1">
        <v>29</v>
      </c>
      <c r="J684" s="1">
        <v>6</v>
      </c>
    </row>
    <row r="685" spans="1:10" x14ac:dyDescent="0.25">
      <c r="A685" s="28" t="s">
        <v>166</v>
      </c>
      <c r="B685" s="1" t="s">
        <v>23</v>
      </c>
      <c r="C685" s="1" t="s">
        <v>10</v>
      </c>
      <c r="D685" s="1"/>
      <c r="E685" s="1">
        <v>92</v>
      </c>
      <c r="F685" s="1">
        <v>57</v>
      </c>
      <c r="G685" s="1">
        <v>4</v>
      </c>
      <c r="H685" s="1">
        <v>8</v>
      </c>
      <c r="I685" s="1">
        <v>16</v>
      </c>
      <c r="J685" s="1">
        <v>3</v>
      </c>
    </row>
    <row r="686" spans="1:10" x14ac:dyDescent="0.25">
      <c r="A686" s="28" t="s">
        <v>166</v>
      </c>
      <c r="B686" s="1" t="s">
        <v>23</v>
      </c>
      <c r="C686" s="1" t="s">
        <v>11</v>
      </c>
      <c r="D686" s="1"/>
      <c r="E686" s="1">
        <v>49</v>
      </c>
      <c r="F686" s="1">
        <v>57</v>
      </c>
      <c r="G686" s="1">
        <v>3</v>
      </c>
      <c r="H686" s="1">
        <v>1</v>
      </c>
      <c r="I686" s="1">
        <v>0</v>
      </c>
      <c r="J686" s="1">
        <v>0</v>
      </c>
    </row>
    <row r="687" spans="1:10" x14ac:dyDescent="0.25">
      <c r="A687" s="28" t="s">
        <v>167</v>
      </c>
      <c r="B687" s="1" t="s">
        <v>30</v>
      </c>
      <c r="C687" s="1" t="s">
        <v>9</v>
      </c>
      <c r="D687" s="1"/>
      <c r="E687" s="1">
        <v>49</v>
      </c>
      <c r="F687" s="1">
        <v>24</v>
      </c>
      <c r="G687" s="1">
        <v>9</v>
      </c>
      <c r="H687" s="1">
        <v>1</v>
      </c>
      <c r="I687" s="1">
        <v>2</v>
      </c>
      <c r="J687" s="1">
        <v>0</v>
      </c>
    </row>
    <row r="688" spans="1:10" x14ac:dyDescent="0.25">
      <c r="A688" s="28" t="s">
        <v>167</v>
      </c>
      <c r="B688" s="1" t="s">
        <v>30</v>
      </c>
      <c r="C688" s="1" t="s">
        <v>11</v>
      </c>
      <c r="D688" s="1"/>
      <c r="E688" s="1">
        <v>43</v>
      </c>
      <c r="F688" s="1">
        <v>30</v>
      </c>
      <c r="G688" s="1">
        <v>16</v>
      </c>
      <c r="H688" s="1">
        <v>8</v>
      </c>
      <c r="I688" s="1">
        <v>6</v>
      </c>
      <c r="J688" s="1">
        <v>2</v>
      </c>
    </row>
    <row r="689" spans="1:10" x14ac:dyDescent="0.25">
      <c r="A689" s="28" t="s">
        <v>167</v>
      </c>
      <c r="B689" s="1" t="s">
        <v>30</v>
      </c>
      <c r="C689" s="1" t="s">
        <v>10</v>
      </c>
      <c r="D689" s="1"/>
      <c r="E689" s="1">
        <v>262</v>
      </c>
      <c r="F689" s="1">
        <v>130</v>
      </c>
      <c r="G689" s="1">
        <v>29</v>
      </c>
      <c r="H689" s="1">
        <v>43</v>
      </c>
      <c r="I689" s="1">
        <v>73</v>
      </c>
      <c r="J689" s="1">
        <v>15</v>
      </c>
    </row>
    <row r="690" spans="1:10" x14ac:dyDescent="0.25">
      <c r="A690" s="28" t="s">
        <v>167</v>
      </c>
      <c r="B690" s="1" t="s">
        <v>34</v>
      </c>
      <c r="C690" s="1" t="s">
        <v>10</v>
      </c>
      <c r="D690" s="1"/>
      <c r="E690" s="1">
        <v>116</v>
      </c>
      <c r="F690" s="1">
        <v>131</v>
      </c>
      <c r="G690" s="1">
        <v>14</v>
      </c>
      <c r="H690" s="1">
        <v>11</v>
      </c>
      <c r="I690" s="1">
        <v>29</v>
      </c>
      <c r="J690" s="1">
        <v>10</v>
      </c>
    </row>
    <row r="691" spans="1:10" x14ac:dyDescent="0.25">
      <c r="A691" s="28" t="s">
        <v>167</v>
      </c>
      <c r="B691" s="1" t="s">
        <v>34</v>
      </c>
      <c r="C691" s="1" t="s">
        <v>10</v>
      </c>
      <c r="D691" s="1"/>
      <c r="E691" s="1">
        <v>58</v>
      </c>
      <c r="F691" s="1">
        <v>81</v>
      </c>
      <c r="G691" s="1">
        <v>24</v>
      </c>
      <c r="H691" s="1">
        <v>4</v>
      </c>
      <c r="I691" s="1">
        <v>10</v>
      </c>
      <c r="J691" s="1">
        <v>1</v>
      </c>
    </row>
    <row r="692" spans="1:10" x14ac:dyDescent="0.25">
      <c r="A692" s="28" t="s">
        <v>167</v>
      </c>
      <c r="B692" s="1" t="s">
        <v>34</v>
      </c>
      <c r="C692" s="1" t="s">
        <v>11</v>
      </c>
      <c r="D692" s="1"/>
      <c r="E692" s="1">
        <v>214</v>
      </c>
      <c r="F692" s="1">
        <v>66</v>
      </c>
      <c r="G692" s="1">
        <v>6</v>
      </c>
      <c r="H692" s="1">
        <v>14</v>
      </c>
      <c r="I692" s="1">
        <v>21</v>
      </c>
      <c r="J692" s="1">
        <v>2</v>
      </c>
    </row>
    <row r="693" spans="1:10" x14ac:dyDescent="0.25">
      <c r="A693" s="28" t="s">
        <v>167</v>
      </c>
      <c r="B693" s="1" t="s">
        <v>13</v>
      </c>
      <c r="C693" s="1" t="s">
        <v>10</v>
      </c>
      <c r="D693" s="1"/>
      <c r="E693" s="1">
        <v>127</v>
      </c>
      <c r="F693" s="1">
        <v>43</v>
      </c>
      <c r="G693" s="1">
        <v>24</v>
      </c>
      <c r="H693" s="1">
        <v>8</v>
      </c>
      <c r="I693" s="1">
        <v>24</v>
      </c>
      <c r="J693" s="1">
        <v>4</v>
      </c>
    </row>
    <row r="694" spans="1:10" x14ac:dyDescent="0.25">
      <c r="A694" s="28" t="s">
        <v>167</v>
      </c>
      <c r="B694" s="1" t="s">
        <v>13</v>
      </c>
      <c r="C694" s="1" t="s">
        <v>11</v>
      </c>
      <c r="D694" s="1"/>
      <c r="E694" s="1">
        <v>267</v>
      </c>
      <c r="F694" s="1">
        <v>59</v>
      </c>
      <c r="G694" s="1">
        <v>7</v>
      </c>
      <c r="H694" s="1">
        <v>10</v>
      </c>
      <c r="I694" s="1">
        <v>21</v>
      </c>
      <c r="J694" s="1">
        <v>4</v>
      </c>
    </row>
    <row r="695" spans="1:10" x14ac:dyDescent="0.25">
      <c r="A695" s="28" t="s">
        <v>167</v>
      </c>
      <c r="B695" s="1" t="s">
        <v>13</v>
      </c>
      <c r="C695" s="1" t="s">
        <v>9</v>
      </c>
      <c r="D695" s="1"/>
      <c r="E695" s="1">
        <v>120</v>
      </c>
      <c r="F695" s="1">
        <v>55</v>
      </c>
      <c r="G695" s="1">
        <v>24</v>
      </c>
      <c r="H695" s="1">
        <v>34</v>
      </c>
      <c r="I695" s="1">
        <v>52</v>
      </c>
      <c r="J695" s="1">
        <v>18</v>
      </c>
    </row>
    <row r="696" spans="1:10" x14ac:dyDescent="0.25">
      <c r="A696" s="28" t="s">
        <v>168</v>
      </c>
      <c r="B696" s="1" t="s">
        <v>8</v>
      </c>
      <c r="C696" s="1" t="s">
        <v>9</v>
      </c>
      <c r="D696" s="1"/>
      <c r="E696" s="1">
        <v>42</v>
      </c>
      <c r="F696" s="1">
        <v>30</v>
      </c>
      <c r="G696" s="1">
        <v>10</v>
      </c>
      <c r="H696" s="1">
        <v>4</v>
      </c>
      <c r="I696" s="1">
        <v>11</v>
      </c>
      <c r="J696" s="1">
        <v>5</v>
      </c>
    </row>
    <row r="697" spans="1:10" x14ac:dyDescent="0.25">
      <c r="A697" s="28" t="s">
        <v>168</v>
      </c>
      <c r="B697" s="1" t="s">
        <v>8</v>
      </c>
      <c r="C697" s="1" t="s">
        <v>10</v>
      </c>
      <c r="D697" s="1"/>
      <c r="E697" s="1">
        <v>69</v>
      </c>
      <c r="F697" s="1">
        <v>35</v>
      </c>
      <c r="G697" s="1">
        <v>6</v>
      </c>
      <c r="H697" s="1">
        <v>7</v>
      </c>
      <c r="I697" s="1">
        <v>8</v>
      </c>
      <c r="J697" s="1">
        <v>8</v>
      </c>
    </row>
    <row r="698" spans="1:10" x14ac:dyDescent="0.25">
      <c r="A698" s="28" t="s">
        <v>168</v>
      </c>
      <c r="B698" s="1" t="s">
        <v>8</v>
      </c>
      <c r="C698" s="1" t="s">
        <v>10</v>
      </c>
      <c r="D698" s="1"/>
      <c r="E698" s="1">
        <v>91</v>
      </c>
      <c r="F698" s="1">
        <v>79</v>
      </c>
      <c r="G698" s="1">
        <v>17</v>
      </c>
      <c r="H698" s="1">
        <v>18</v>
      </c>
      <c r="I698" s="1">
        <v>33</v>
      </c>
      <c r="J698" s="1">
        <v>9</v>
      </c>
    </row>
    <row r="699" spans="1:10" x14ac:dyDescent="0.25">
      <c r="A699" s="28" t="s">
        <v>168</v>
      </c>
      <c r="B699" s="1" t="s">
        <v>41</v>
      </c>
      <c r="C699" s="1" t="s">
        <v>9</v>
      </c>
      <c r="D699" s="1"/>
      <c r="E699" s="1">
        <v>36</v>
      </c>
      <c r="F699" s="1">
        <v>22</v>
      </c>
      <c r="G699" s="1">
        <v>10</v>
      </c>
      <c r="H699" s="1">
        <v>6</v>
      </c>
      <c r="I699" s="1">
        <v>8</v>
      </c>
      <c r="J699" s="1">
        <v>0</v>
      </c>
    </row>
    <row r="700" spans="1:10" x14ac:dyDescent="0.25">
      <c r="A700" s="28" t="s">
        <v>168</v>
      </c>
      <c r="B700" s="1" t="s">
        <v>41</v>
      </c>
      <c r="C700" s="1" t="s">
        <v>11</v>
      </c>
      <c r="D700" s="1"/>
      <c r="E700" s="1">
        <v>151</v>
      </c>
      <c r="F700" s="1">
        <v>64</v>
      </c>
      <c r="G700" s="1">
        <v>9</v>
      </c>
      <c r="H700" s="1">
        <v>12</v>
      </c>
      <c r="I700" s="1">
        <v>16</v>
      </c>
      <c r="J700" s="1">
        <v>2</v>
      </c>
    </row>
    <row r="701" spans="1:10" x14ac:dyDescent="0.25">
      <c r="A701" s="28" t="s">
        <v>168</v>
      </c>
      <c r="B701" s="1" t="s">
        <v>41</v>
      </c>
      <c r="C701" s="1" t="s">
        <v>10</v>
      </c>
      <c r="D701" s="1"/>
      <c r="E701" s="1">
        <v>58</v>
      </c>
      <c r="F701" s="1">
        <v>22</v>
      </c>
      <c r="G701" s="1">
        <v>8</v>
      </c>
      <c r="H701" s="1">
        <v>17</v>
      </c>
      <c r="I701" s="1">
        <v>9</v>
      </c>
      <c r="J701" s="1">
        <v>3</v>
      </c>
    </row>
    <row r="702" spans="1:10" x14ac:dyDescent="0.25">
      <c r="A702" s="28" t="s">
        <v>170</v>
      </c>
      <c r="B702" s="1" t="s">
        <v>21</v>
      </c>
      <c r="C702" s="1" t="s">
        <v>10</v>
      </c>
      <c r="D702" s="1"/>
      <c r="E702" s="1">
        <v>139</v>
      </c>
      <c r="F702" s="1">
        <v>47</v>
      </c>
      <c r="G702" s="1">
        <v>8</v>
      </c>
      <c r="H702" s="1">
        <v>7</v>
      </c>
      <c r="I702" s="1">
        <v>12</v>
      </c>
      <c r="J702" s="1">
        <v>1</v>
      </c>
    </row>
    <row r="703" spans="1:10" x14ac:dyDescent="0.25">
      <c r="A703" s="28" t="s">
        <v>170</v>
      </c>
      <c r="B703" s="1" t="s">
        <v>21</v>
      </c>
      <c r="C703" s="1" t="s">
        <v>10</v>
      </c>
      <c r="D703" s="1"/>
      <c r="E703" s="1">
        <v>143</v>
      </c>
      <c r="F703" s="1">
        <v>34</v>
      </c>
      <c r="G703" s="1">
        <v>2</v>
      </c>
      <c r="H703" s="1">
        <v>17</v>
      </c>
      <c r="I703" s="1">
        <v>20</v>
      </c>
      <c r="J703" s="1">
        <v>1</v>
      </c>
    </row>
    <row r="704" spans="1:10" x14ac:dyDescent="0.25">
      <c r="A704" s="28" t="s">
        <v>170</v>
      </c>
      <c r="B704" s="1" t="s">
        <v>21</v>
      </c>
      <c r="C704" s="1" t="s">
        <v>9</v>
      </c>
      <c r="D704" s="1"/>
      <c r="E704" s="1">
        <v>72</v>
      </c>
      <c r="F704" s="1">
        <v>38</v>
      </c>
      <c r="G704" s="1">
        <v>12</v>
      </c>
      <c r="H704" s="1">
        <v>10</v>
      </c>
      <c r="I704" s="1">
        <v>37</v>
      </c>
      <c r="J704" s="1">
        <v>9</v>
      </c>
    </row>
    <row r="705" spans="1:10" x14ac:dyDescent="0.25">
      <c r="A705" s="28" t="s">
        <v>170</v>
      </c>
      <c r="B705" s="1" t="s">
        <v>8</v>
      </c>
      <c r="C705" s="1" t="s">
        <v>9</v>
      </c>
      <c r="D705" s="1"/>
      <c r="E705" s="1">
        <v>54</v>
      </c>
      <c r="F705" s="1">
        <v>33</v>
      </c>
      <c r="G705" s="1">
        <v>12</v>
      </c>
      <c r="H705" s="1">
        <v>8</v>
      </c>
      <c r="I705" s="1">
        <v>34</v>
      </c>
      <c r="J705" s="1">
        <v>4</v>
      </c>
    </row>
    <row r="706" spans="1:10" x14ac:dyDescent="0.25">
      <c r="A706" s="28" t="s">
        <v>170</v>
      </c>
      <c r="B706" s="1" t="s">
        <v>8</v>
      </c>
      <c r="C706" s="1" t="s">
        <v>10</v>
      </c>
      <c r="D706" s="1"/>
      <c r="E706" s="1">
        <v>85</v>
      </c>
      <c r="F706" s="1">
        <v>38</v>
      </c>
      <c r="G706" s="1">
        <v>22</v>
      </c>
      <c r="H706" s="1">
        <v>5</v>
      </c>
      <c r="I706" s="1">
        <v>15</v>
      </c>
      <c r="J706" s="1">
        <v>5</v>
      </c>
    </row>
    <row r="707" spans="1:10" x14ac:dyDescent="0.25">
      <c r="A707" s="28" t="s">
        <v>170</v>
      </c>
      <c r="B707" s="1" t="s">
        <v>8</v>
      </c>
      <c r="C707" s="1" t="s">
        <v>10</v>
      </c>
      <c r="D707" s="1"/>
      <c r="E707" s="1">
        <v>163</v>
      </c>
      <c r="F707" s="1">
        <v>98</v>
      </c>
      <c r="G707" s="1">
        <v>18</v>
      </c>
      <c r="H707" s="1">
        <v>11</v>
      </c>
      <c r="I707" s="1">
        <v>41</v>
      </c>
      <c r="J707" s="1">
        <v>4</v>
      </c>
    </row>
    <row r="708" spans="1:10" x14ac:dyDescent="0.25">
      <c r="A708" s="28" t="s">
        <v>170</v>
      </c>
      <c r="B708" s="1" t="s">
        <v>19</v>
      </c>
      <c r="C708" s="1" t="s">
        <v>10</v>
      </c>
      <c r="D708" s="1"/>
      <c r="E708" s="1">
        <v>58</v>
      </c>
      <c r="F708" s="1">
        <v>71</v>
      </c>
      <c r="G708" s="1">
        <v>13</v>
      </c>
      <c r="H708" s="1">
        <v>9</v>
      </c>
      <c r="I708" s="1">
        <v>25</v>
      </c>
      <c r="J708" s="1">
        <v>4</v>
      </c>
    </row>
    <row r="709" spans="1:10" x14ac:dyDescent="0.25">
      <c r="A709" s="28" t="s">
        <v>170</v>
      </c>
      <c r="B709" s="1" t="s">
        <v>19</v>
      </c>
      <c r="C709" s="1" t="s">
        <v>10</v>
      </c>
      <c r="D709" s="1"/>
      <c r="E709" s="1">
        <v>82</v>
      </c>
      <c r="F709" s="1">
        <v>99</v>
      </c>
      <c r="G709" s="1">
        <v>8</v>
      </c>
      <c r="H709" s="1">
        <v>36</v>
      </c>
      <c r="I709" s="1">
        <v>35</v>
      </c>
      <c r="J709" s="1">
        <v>3</v>
      </c>
    </row>
    <row r="710" spans="1:10" x14ac:dyDescent="0.25">
      <c r="A710" s="28" t="s">
        <v>170</v>
      </c>
      <c r="B710" s="1" t="s">
        <v>13</v>
      </c>
      <c r="C710" s="1" t="s">
        <v>10</v>
      </c>
      <c r="D710" s="1"/>
      <c r="E710" s="1">
        <v>133</v>
      </c>
      <c r="F710" s="1">
        <v>77</v>
      </c>
      <c r="G710" s="1">
        <v>12</v>
      </c>
      <c r="H710" s="1">
        <v>19</v>
      </c>
      <c r="I710" s="1">
        <v>8</v>
      </c>
      <c r="J710" s="1">
        <v>2</v>
      </c>
    </row>
    <row r="711" spans="1:10" x14ac:dyDescent="0.25">
      <c r="A711" s="28" t="s">
        <v>170</v>
      </c>
      <c r="B711" s="1" t="s">
        <v>13</v>
      </c>
      <c r="C711" s="1" t="s">
        <v>11</v>
      </c>
      <c r="D711" s="1"/>
      <c r="E711" s="1">
        <v>299</v>
      </c>
      <c r="F711" s="1">
        <v>160</v>
      </c>
      <c r="G711" s="1">
        <v>23</v>
      </c>
      <c r="H711" s="1">
        <v>15</v>
      </c>
      <c r="I711" s="1">
        <v>29</v>
      </c>
      <c r="J711" s="1">
        <v>5</v>
      </c>
    </row>
    <row r="712" spans="1:10" x14ac:dyDescent="0.25">
      <c r="A712" s="28" t="s">
        <v>170</v>
      </c>
      <c r="B712" s="1" t="s">
        <v>13</v>
      </c>
      <c r="C712" s="1" t="s">
        <v>9</v>
      </c>
      <c r="D712" s="1"/>
      <c r="E712" s="1">
        <v>87</v>
      </c>
      <c r="F712" s="1">
        <v>82</v>
      </c>
      <c r="G712" s="1">
        <v>30</v>
      </c>
      <c r="H712" s="1">
        <v>43</v>
      </c>
      <c r="I712" s="1">
        <v>53</v>
      </c>
      <c r="J712" s="1">
        <v>11</v>
      </c>
    </row>
    <row r="713" spans="1:10" x14ac:dyDescent="0.25">
      <c r="A713" s="28" t="s">
        <v>170</v>
      </c>
      <c r="B713" s="1" t="s">
        <v>19</v>
      </c>
      <c r="C713" s="1" t="s">
        <v>9</v>
      </c>
      <c r="D713" s="1"/>
      <c r="E713" s="1">
        <v>68</v>
      </c>
      <c r="F713" s="1">
        <v>107</v>
      </c>
      <c r="G713" s="1">
        <v>7</v>
      </c>
      <c r="H713" s="1">
        <v>31</v>
      </c>
      <c r="I713" s="1">
        <v>56</v>
      </c>
      <c r="J713" s="1">
        <v>4</v>
      </c>
    </row>
    <row r="714" spans="1:10" x14ac:dyDescent="0.25">
      <c r="A714" s="28" t="s">
        <v>171</v>
      </c>
      <c r="B714" s="1" t="s">
        <v>28</v>
      </c>
      <c r="C714" s="1" t="s">
        <v>10</v>
      </c>
      <c r="D714" s="1"/>
      <c r="E714" s="1">
        <v>200</v>
      </c>
      <c r="F714" s="1">
        <v>39</v>
      </c>
      <c r="G714" s="1">
        <v>10</v>
      </c>
      <c r="H714" s="1">
        <v>12</v>
      </c>
      <c r="I714" s="1">
        <v>20</v>
      </c>
      <c r="J714" s="1">
        <v>0</v>
      </c>
    </row>
    <row r="715" spans="1:10" x14ac:dyDescent="0.25">
      <c r="A715" s="28" t="s">
        <v>171</v>
      </c>
      <c r="B715" s="1" t="s">
        <v>28</v>
      </c>
      <c r="C715" s="1" t="s">
        <v>11</v>
      </c>
      <c r="D715" s="1"/>
      <c r="E715" s="1">
        <v>222</v>
      </c>
      <c r="F715" s="1">
        <v>51</v>
      </c>
      <c r="G715" s="1">
        <v>17</v>
      </c>
      <c r="H715" s="1">
        <v>7</v>
      </c>
      <c r="I715" s="1">
        <v>8</v>
      </c>
      <c r="J715" s="1">
        <v>1</v>
      </c>
    </row>
    <row r="716" spans="1:10" x14ac:dyDescent="0.25">
      <c r="A716" s="28" t="s">
        <v>171</v>
      </c>
      <c r="B716" s="1" t="s">
        <v>28</v>
      </c>
      <c r="C716" s="1" t="s">
        <v>10</v>
      </c>
      <c r="D716" s="1"/>
      <c r="E716" s="1">
        <v>79</v>
      </c>
      <c r="F716" s="1">
        <v>19</v>
      </c>
      <c r="G716" s="1">
        <v>5</v>
      </c>
      <c r="H716" s="1">
        <v>1</v>
      </c>
      <c r="I716" s="1">
        <v>4</v>
      </c>
      <c r="J716" s="1">
        <v>0</v>
      </c>
    </row>
    <row r="717" spans="1:10" x14ac:dyDescent="0.25">
      <c r="A717" s="28" t="s">
        <v>171</v>
      </c>
      <c r="B717" s="1" t="s">
        <v>30</v>
      </c>
      <c r="C717" s="1" t="s">
        <v>9</v>
      </c>
      <c r="D717" s="1"/>
      <c r="E717" s="1">
        <v>15</v>
      </c>
      <c r="F717" s="1">
        <v>8</v>
      </c>
      <c r="G717" s="1">
        <v>2</v>
      </c>
      <c r="H717" s="1">
        <v>1</v>
      </c>
      <c r="I717" s="1">
        <v>0</v>
      </c>
      <c r="J717" s="1">
        <v>0</v>
      </c>
    </row>
    <row r="718" spans="1:10" x14ac:dyDescent="0.25">
      <c r="A718" s="28" t="s">
        <v>171</v>
      </c>
      <c r="B718" s="1" t="s">
        <v>30</v>
      </c>
      <c r="C718" s="1" t="s">
        <v>10</v>
      </c>
      <c r="D718" s="1"/>
      <c r="E718" s="1">
        <v>77</v>
      </c>
      <c r="F718" s="1">
        <v>37</v>
      </c>
      <c r="G718" s="1">
        <v>9</v>
      </c>
      <c r="H718" s="1">
        <v>10</v>
      </c>
      <c r="I718" s="1">
        <v>14</v>
      </c>
      <c r="J718" s="1">
        <v>4</v>
      </c>
    </row>
    <row r="719" spans="1:10" x14ac:dyDescent="0.25">
      <c r="A719" s="28" t="s">
        <v>171</v>
      </c>
      <c r="B719" s="1" t="s">
        <v>30</v>
      </c>
      <c r="C719" s="1" t="s">
        <v>10</v>
      </c>
      <c r="D719" s="1"/>
      <c r="E719" s="2">
        <v>236</v>
      </c>
      <c r="F719" s="2">
        <v>71</v>
      </c>
      <c r="G719" s="2">
        <v>30</v>
      </c>
      <c r="H719" s="2">
        <v>31</v>
      </c>
      <c r="I719" s="2">
        <v>76</v>
      </c>
      <c r="J719" s="1">
        <v>21</v>
      </c>
    </row>
    <row r="720" spans="1:10" x14ac:dyDescent="0.25">
      <c r="A720" s="28" t="s">
        <v>164</v>
      </c>
      <c r="B720" s="1" t="s">
        <v>8</v>
      </c>
      <c r="C720" s="1" t="s">
        <v>9</v>
      </c>
      <c r="D720" s="1"/>
      <c r="E720" s="2">
        <v>57</v>
      </c>
      <c r="F720" s="2">
        <v>60</v>
      </c>
      <c r="G720" s="2">
        <v>17</v>
      </c>
      <c r="H720" s="2">
        <v>15</v>
      </c>
      <c r="I720" s="2">
        <v>23</v>
      </c>
      <c r="J720" s="1">
        <v>11</v>
      </c>
    </row>
    <row r="721" spans="1:10" x14ac:dyDescent="0.25">
      <c r="A721" s="28" t="s">
        <v>164</v>
      </c>
      <c r="B721" s="1" t="s">
        <v>8</v>
      </c>
      <c r="C721" s="1" t="s">
        <v>10</v>
      </c>
      <c r="D721" s="1"/>
      <c r="E721" s="2">
        <v>97</v>
      </c>
      <c r="F721" s="2">
        <v>37</v>
      </c>
      <c r="G721" s="2">
        <v>36</v>
      </c>
      <c r="H721" s="2">
        <v>16</v>
      </c>
      <c r="I721" s="2">
        <v>27</v>
      </c>
      <c r="J721" s="1">
        <v>9</v>
      </c>
    </row>
    <row r="722" spans="1:10" x14ac:dyDescent="0.25">
      <c r="A722" s="28" t="s">
        <v>164</v>
      </c>
      <c r="B722" s="1" t="s">
        <v>8</v>
      </c>
      <c r="C722" s="1" t="s">
        <v>10</v>
      </c>
      <c r="D722" s="1"/>
      <c r="E722" s="1">
        <v>273</v>
      </c>
      <c r="F722" s="1">
        <v>133</v>
      </c>
      <c r="G722" s="1">
        <v>31</v>
      </c>
      <c r="H722" s="1">
        <v>30</v>
      </c>
      <c r="I722" s="1">
        <v>85</v>
      </c>
      <c r="J722" s="1">
        <v>20</v>
      </c>
    </row>
    <row r="723" spans="1:10" x14ac:dyDescent="0.25">
      <c r="A723" s="28" t="s">
        <v>164</v>
      </c>
      <c r="B723" s="1" t="s">
        <v>34</v>
      </c>
      <c r="C723" s="1" t="s">
        <v>10</v>
      </c>
      <c r="D723" s="1"/>
      <c r="E723" s="1">
        <v>95</v>
      </c>
      <c r="F723" s="1">
        <v>52</v>
      </c>
      <c r="G723" s="1">
        <v>15</v>
      </c>
      <c r="H723" s="1">
        <v>4</v>
      </c>
      <c r="I723" s="1">
        <v>8</v>
      </c>
      <c r="J723" s="1">
        <v>4</v>
      </c>
    </row>
    <row r="724" spans="1:10" x14ac:dyDescent="0.25">
      <c r="A724" s="28" t="s">
        <v>164</v>
      </c>
      <c r="B724" s="1" t="s">
        <v>34</v>
      </c>
      <c r="C724" s="1" t="s">
        <v>10</v>
      </c>
      <c r="D724" s="1"/>
      <c r="E724" s="1">
        <v>91</v>
      </c>
      <c r="F724" s="1">
        <v>55</v>
      </c>
      <c r="G724" s="1">
        <v>10</v>
      </c>
      <c r="H724" s="1">
        <v>21</v>
      </c>
      <c r="I724" s="1">
        <v>19</v>
      </c>
      <c r="J724" s="1">
        <v>6</v>
      </c>
    </row>
    <row r="725" spans="1:10" x14ac:dyDescent="0.25">
      <c r="A725" s="28" t="s">
        <v>164</v>
      </c>
      <c r="B725" s="1" t="s">
        <v>34</v>
      </c>
      <c r="C725" s="1" t="s">
        <v>11</v>
      </c>
      <c r="D725" s="1"/>
      <c r="E725" s="1">
        <v>104</v>
      </c>
      <c r="F725" s="1">
        <v>125</v>
      </c>
      <c r="G725" s="1">
        <v>18</v>
      </c>
      <c r="H725" s="1">
        <v>33</v>
      </c>
      <c r="I725" s="1">
        <v>43</v>
      </c>
      <c r="J725" s="1">
        <v>13</v>
      </c>
    </row>
    <row r="726" spans="1:10" x14ac:dyDescent="0.25">
      <c r="A726" s="28" t="s">
        <v>164</v>
      </c>
      <c r="B726" s="1" t="s">
        <v>20</v>
      </c>
      <c r="C726" s="1" t="s">
        <v>11</v>
      </c>
      <c r="D726" s="1"/>
      <c r="E726" s="1">
        <v>265</v>
      </c>
      <c r="F726" s="1">
        <v>121</v>
      </c>
      <c r="G726" s="1">
        <v>25</v>
      </c>
      <c r="H726" s="1">
        <v>15</v>
      </c>
      <c r="I726" s="1">
        <v>27</v>
      </c>
      <c r="J726" s="1">
        <v>3</v>
      </c>
    </row>
    <row r="727" spans="1:10" x14ac:dyDescent="0.25">
      <c r="A727" s="28" t="s">
        <v>164</v>
      </c>
      <c r="B727" s="1" t="s">
        <v>20</v>
      </c>
      <c r="C727" s="1" t="s">
        <v>10</v>
      </c>
      <c r="D727" s="1"/>
      <c r="E727" s="1">
        <v>186</v>
      </c>
      <c r="F727" s="1">
        <v>126</v>
      </c>
      <c r="G727" s="1">
        <v>19</v>
      </c>
      <c r="H727" s="1">
        <v>13</v>
      </c>
      <c r="I727" s="1">
        <v>23</v>
      </c>
      <c r="J727" s="1">
        <v>2</v>
      </c>
    </row>
    <row r="728" spans="1:10" x14ac:dyDescent="0.25">
      <c r="A728" s="28" t="s">
        <v>164</v>
      </c>
      <c r="B728" s="1" t="s">
        <v>20</v>
      </c>
      <c r="C728" s="1" t="s">
        <v>10</v>
      </c>
      <c r="D728" s="1"/>
      <c r="E728" s="1">
        <v>57</v>
      </c>
      <c r="F728" s="1">
        <v>57</v>
      </c>
      <c r="G728" s="1">
        <v>0</v>
      </c>
      <c r="H728" s="1">
        <v>5</v>
      </c>
      <c r="I728" s="1">
        <v>0</v>
      </c>
      <c r="J728" s="1">
        <v>0</v>
      </c>
    </row>
    <row r="729" spans="1:10" x14ac:dyDescent="0.25">
      <c r="A729" s="28" t="s">
        <v>172</v>
      </c>
      <c r="B729" s="1" t="s">
        <v>23</v>
      </c>
      <c r="C729" s="1" t="s">
        <v>9</v>
      </c>
      <c r="D729" s="1"/>
      <c r="E729" s="1">
        <v>320</v>
      </c>
      <c r="F729" s="1">
        <v>97</v>
      </c>
      <c r="G729" s="1">
        <v>12</v>
      </c>
      <c r="H729" s="1">
        <v>17</v>
      </c>
      <c r="I729" s="1">
        <v>36</v>
      </c>
      <c r="J729" s="1">
        <v>8</v>
      </c>
    </row>
    <row r="730" spans="1:10" x14ac:dyDescent="0.25">
      <c r="A730" s="28" t="s">
        <v>172</v>
      </c>
      <c r="B730" s="1" t="s">
        <v>23</v>
      </c>
      <c r="C730" s="1" t="s">
        <v>10</v>
      </c>
      <c r="D730" s="1"/>
      <c r="E730" s="1">
        <v>288</v>
      </c>
      <c r="F730" s="1">
        <v>80</v>
      </c>
      <c r="G730" s="1">
        <v>7</v>
      </c>
      <c r="H730" s="1">
        <v>15</v>
      </c>
      <c r="I730" s="1">
        <v>38</v>
      </c>
      <c r="J730" s="1">
        <v>1</v>
      </c>
    </row>
    <row r="731" spans="1:10" x14ac:dyDescent="0.25">
      <c r="A731" s="28" t="s">
        <v>172</v>
      </c>
      <c r="B731" s="1" t="s">
        <v>23</v>
      </c>
      <c r="C731" s="1" t="s">
        <v>11</v>
      </c>
      <c r="D731" s="1"/>
      <c r="E731" s="1">
        <v>196</v>
      </c>
      <c r="F731" s="1">
        <v>92</v>
      </c>
      <c r="G731" s="1">
        <v>17</v>
      </c>
      <c r="H731" s="1">
        <v>6</v>
      </c>
      <c r="I731" s="1">
        <v>4</v>
      </c>
      <c r="J731" s="1">
        <v>0</v>
      </c>
    </row>
    <row r="732" spans="1:10" x14ac:dyDescent="0.25">
      <c r="A732" s="28" t="s">
        <v>172</v>
      </c>
      <c r="B732" s="1" t="s">
        <v>29</v>
      </c>
      <c r="C732" s="1" t="s">
        <v>9</v>
      </c>
      <c r="D732" s="1"/>
      <c r="E732" s="1">
        <v>48</v>
      </c>
      <c r="F732" s="1">
        <v>38</v>
      </c>
      <c r="G732" s="1">
        <v>10</v>
      </c>
      <c r="H732" s="1">
        <v>14</v>
      </c>
      <c r="I732" s="1">
        <v>24</v>
      </c>
      <c r="J732" s="1">
        <v>3</v>
      </c>
    </row>
    <row r="733" spans="1:10" x14ac:dyDescent="0.25">
      <c r="A733" s="28" t="s">
        <v>172</v>
      </c>
      <c r="B733" s="1" t="s">
        <v>29</v>
      </c>
      <c r="C733" s="1" t="s">
        <v>10</v>
      </c>
      <c r="D733" s="1"/>
      <c r="E733" s="1">
        <v>65</v>
      </c>
      <c r="F733" s="1">
        <v>90</v>
      </c>
      <c r="G733" s="1">
        <v>24</v>
      </c>
      <c r="H733" s="1">
        <v>31</v>
      </c>
      <c r="I733" s="1">
        <v>36</v>
      </c>
      <c r="J733" s="1">
        <v>9</v>
      </c>
    </row>
    <row r="734" spans="1:10" x14ac:dyDescent="0.25">
      <c r="A734" s="28" t="s">
        <v>172</v>
      </c>
      <c r="B734" s="1" t="s">
        <v>29</v>
      </c>
      <c r="C734" s="1" t="s">
        <v>11</v>
      </c>
      <c r="D734" s="1"/>
      <c r="E734" s="1">
        <v>73</v>
      </c>
      <c r="F734" s="1">
        <v>115</v>
      </c>
      <c r="G734" s="1">
        <v>6</v>
      </c>
      <c r="H734" s="1">
        <v>21</v>
      </c>
      <c r="I734" s="1">
        <v>20</v>
      </c>
      <c r="J734" s="1">
        <v>7</v>
      </c>
    </row>
    <row r="735" spans="1:10" x14ac:dyDescent="0.25">
      <c r="A735" s="28" t="s">
        <v>172</v>
      </c>
      <c r="B735" s="1" t="s">
        <v>24</v>
      </c>
      <c r="C735" s="1" t="s">
        <v>10</v>
      </c>
      <c r="D735" s="1"/>
      <c r="E735" s="1">
        <v>78</v>
      </c>
      <c r="F735" s="1">
        <v>63</v>
      </c>
      <c r="G735" s="1">
        <v>13</v>
      </c>
      <c r="H735" s="1">
        <v>12</v>
      </c>
      <c r="I735" s="1">
        <v>16</v>
      </c>
      <c r="J735" s="1">
        <v>2</v>
      </c>
    </row>
    <row r="736" spans="1:10" x14ac:dyDescent="0.25">
      <c r="A736" s="28" t="s">
        <v>172</v>
      </c>
      <c r="B736" s="1" t="s">
        <v>24</v>
      </c>
      <c r="C736" s="1" t="s">
        <v>10</v>
      </c>
      <c r="D736" s="1"/>
      <c r="E736" s="1">
        <v>144</v>
      </c>
      <c r="F736" s="1">
        <v>65</v>
      </c>
      <c r="G736" s="1">
        <v>5</v>
      </c>
      <c r="H736" s="1">
        <v>12</v>
      </c>
      <c r="I736" s="1">
        <v>22</v>
      </c>
      <c r="J736" s="1">
        <v>0</v>
      </c>
    </row>
    <row r="737" spans="1:10" x14ac:dyDescent="0.25">
      <c r="A737" s="28" t="s">
        <v>172</v>
      </c>
      <c r="B737" s="1" t="s">
        <v>24</v>
      </c>
      <c r="C737" s="1" t="s">
        <v>10</v>
      </c>
      <c r="D737" s="1"/>
      <c r="E737" s="1">
        <v>111</v>
      </c>
      <c r="F737" s="1">
        <v>239</v>
      </c>
      <c r="G737" s="1">
        <v>121</v>
      </c>
      <c r="H737" s="1">
        <v>13</v>
      </c>
      <c r="I737" s="1">
        <v>5</v>
      </c>
      <c r="J737" s="1">
        <v>3</v>
      </c>
    </row>
    <row r="738" spans="1:10" x14ac:dyDescent="0.25">
      <c r="A738" s="28" t="s">
        <v>172</v>
      </c>
      <c r="B738" s="1" t="s">
        <v>25</v>
      </c>
      <c r="C738" s="1" t="s">
        <v>11</v>
      </c>
      <c r="D738" s="1"/>
      <c r="E738" s="1">
        <v>121</v>
      </c>
      <c r="F738" s="1">
        <v>30</v>
      </c>
      <c r="G738" s="1">
        <v>12</v>
      </c>
      <c r="H738" s="1">
        <v>8</v>
      </c>
      <c r="I738" s="1">
        <v>7</v>
      </c>
      <c r="J738" s="1">
        <v>0</v>
      </c>
    </row>
    <row r="739" spans="1:10" x14ac:dyDescent="0.25">
      <c r="A739" s="28" t="s">
        <v>172</v>
      </c>
      <c r="B739" s="1" t="s">
        <v>25</v>
      </c>
      <c r="C739" s="1" t="s">
        <v>10</v>
      </c>
      <c r="D739" s="1"/>
      <c r="E739" s="1">
        <v>98</v>
      </c>
      <c r="F739" s="1">
        <v>35</v>
      </c>
      <c r="G739" s="1">
        <v>14</v>
      </c>
      <c r="H739" s="1">
        <v>6</v>
      </c>
      <c r="I739" s="1">
        <v>8</v>
      </c>
      <c r="J739" s="1">
        <v>0</v>
      </c>
    </row>
    <row r="740" spans="1:10" x14ac:dyDescent="0.25">
      <c r="A740" s="28" t="s">
        <v>172</v>
      </c>
      <c r="B740" s="1" t="s">
        <v>25</v>
      </c>
      <c r="C740" s="1" t="s">
        <v>9</v>
      </c>
      <c r="D740" s="1"/>
      <c r="E740" s="1">
        <v>42</v>
      </c>
      <c r="F740" s="1">
        <v>22</v>
      </c>
      <c r="G740" s="1">
        <v>16</v>
      </c>
      <c r="H740" s="1">
        <v>1</v>
      </c>
      <c r="I740" s="1">
        <v>4</v>
      </c>
      <c r="J740" s="1">
        <v>0</v>
      </c>
    </row>
    <row r="741" spans="1:10" x14ac:dyDescent="0.25">
      <c r="A741" s="28" t="s">
        <v>169</v>
      </c>
      <c r="B741" s="1" t="s">
        <v>35</v>
      </c>
      <c r="C741" s="1" t="s">
        <v>10</v>
      </c>
      <c r="D741" s="1"/>
      <c r="E741" s="1">
        <v>184</v>
      </c>
      <c r="F741" s="1">
        <v>78</v>
      </c>
      <c r="G741" s="1">
        <v>29</v>
      </c>
      <c r="H741" s="1">
        <v>48</v>
      </c>
      <c r="I741" s="1">
        <v>47</v>
      </c>
      <c r="J741" s="1">
        <v>16</v>
      </c>
    </row>
    <row r="742" spans="1:10" x14ac:dyDescent="0.25">
      <c r="A742" s="28" t="s">
        <v>169</v>
      </c>
      <c r="B742" s="1" t="s">
        <v>35</v>
      </c>
      <c r="C742" s="1" t="s">
        <v>10</v>
      </c>
      <c r="D742" s="1"/>
      <c r="E742" s="1">
        <v>121</v>
      </c>
      <c r="F742" s="1">
        <v>47</v>
      </c>
      <c r="G742" s="1">
        <v>12</v>
      </c>
      <c r="H742" s="1">
        <v>22</v>
      </c>
      <c r="I742" s="1">
        <v>14</v>
      </c>
      <c r="J742" s="1">
        <v>8</v>
      </c>
    </row>
    <row r="743" spans="1:10" x14ac:dyDescent="0.25">
      <c r="A743" s="28" t="s">
        <v>169</v>
      </c>
      <c r="B743" s="1" t="s">
        <v>35</v>
      </c>
      <c r="C743" s="1" t="s">
        <v>10</v>
      </c>
      <c r="D743" s="1"/>
      <c r="E743" s="1">
        <v>177</v>
      </c>
      <c r="F743" s="1">
        <v>67</v>
      </c>
      <c r="G743" s="1">
        <v>12</v>
      </c>
      <c r="H743" s="1">
        <v>20</v>
      </c>
      <c r="I743" s="1">
        <v>20</v>
      </c>
      <c r="J743" s="1">
        <v>20</v>
      </c>
    </row>
    <row r="744" spans="1:10" x14ac:dyDescent="0.25">
      <c r="A744" s="28" t="s">
        <v>169</v>
      </c>
      <c r="B744" s="1" t="s">
        <v>12</v>
      </c>
      <c r="C744" s="1" t="s">
        <v>10</v>
      </c>
      <c r="D744" s="1"/>
      <c r="E744" s="1">
        <v>192</v>
      </c>
      <c r="F744" s="1">
        <v>37</v>
      </c>
      <c r="G744" s="1">
        <v>22</v>
      </c>
      <c r="H744" s="1">
        <v>28</v>
      </c>
      <c r="I744" s="1">
        <v>39</v>
      </c>
      <c r="J744" s="1">
        <v>25</v>
      </c>
    </row>
    <row r="745" spans="1:10" x14ac:dyDescent="0.25">
      <c r="A745" s="28" t="s">
        <v>169</v>
      </c>
      <c r="B745" s="1" t="s">
        <v>12</v>
      </c>
      <c r="C745" s="1" t="s">
        <v>9</v>
      </c>
      <c r="D745" s="1"/>
      <c r="E745" s="1">
        <v>237</v>
      </c>
      <c r="F745" s="1">
        <v>46</v>
      </c>
      <c r="G745" s="1">
        <v>23</v>
      </c>
      <c r="H745" s="1">
        <v>58</v>
      </c>
      <c r="I745" s="1">
        <v>91</v>
      </c>
      <c r="J745" s="1">
        <v>47</v>
      </c>
    </row>
    <row r="746" spans="1:10" x14ac:dyDescent="0.25">
      <c r="A746" s="28" t="s">
        <v>169</v>
      </c>
      <c r="B746" s="1" t="s">
        <v>12</v>
      </c>
      <c r="C746" s="1" t="s">
        <v>11</v>
      </c>
      <c r="D746" s="1"/>
      <c r="E746" s="1">
        <v>178</v>
      </c>
      <c r="F746" s="1">
        <v>42</v>
      </c>
      <c r="G746" s="1">
        <v>17</v>
      </c>
      <c r="H746" s="1">
        <v>15</v>
      </c>
      <c r="I746" s="1">
        <v>20</v>
      </c>
      <c r="J746" s="1">
        <v>7</v>
      </c>
    </row>
    <row r="747" spans="1:10" x14ac:dyDescent="0.25">
      <c r="A747" s="28" t="s">
        <v>169</v>
      </c>
      <c r="B747" s="1" t="s">
        <v>17</v>
      </c>
      <c r="C747" s="1" t="s">
        <v>9</v>
      </c>
      <c r="D747" s="1"/>
      <c r="E747" s="1">
        <v>58</v>
      </c>
      <c r="F747" s="1">
        <v>48</v>
      </c>
      <c r="G747" s="1">
        <v>16</v>
      </c>
      <c r="H747" s="1">
        <v>4</v>
      </c>
      <c r="I747" s="1">
        <v>3</v>
      </c>
      <c r="J747" s="1">
        <v>0</v>
      </c>
    </row>
    <row r="748" spans="1:10" x14ac:dyDescent="0.25">
      <c r="A748" s="28" t="s">
        <v>169</v>
      </c>
      <c r="B748" s="1" t="s">
        <v>17</v>
      </c>
      <c r="C748" s="1" t="s">
        <v>10</v>
      </c>
      <c r="D748" s="1"/>
      <c r="E748" s="1">
        <v>282</v>
      </c>
      <c r="F748" s="1">
        <v>107</v>
      </c>
      <c r="G748" s="1">
        <v>11</v>
      </c>
      <c r="H748" s="1">
        <v>14</v>
      </c>
      <c r="I748" s="1">
        <v>24</v>
      </c>
      <c r="J748" s="1">
        <v>5</v>
      </c>
    </row>
    <row r="749" spans="1:10" x14ac:dyDescent="0.25">
      <c r="A749" s="28" t="s">
        <v>169</v>
      </c>
      <c r="B749" s="1" t="s">
        <v>17</v>
      </c>
      <c r="C749" s="1" t="s">
        <v>10</v>
      </c>
      <c r="D749" s="1"/>
      <c r="E749" s="1">
        <v>198</v>
      </c>
      <c r="F749" s="1">
        <v>115</v>
      </c>
      <c r="G749" s="1">
        <v>11</v>
      </c>
      <c r="H749" s="1">
        <v>51</v>
      </c>
      <c r="I749" s="1">
        <v>80</v>
      </c>
      <c r="J749" s="1">
        <v>8</v>
      </c>
    </row>
    <row r="750" spans="1:10" x14ac:dyDescent="0.25">
      <c r="A750" s="28" t="s">
        <v>169</v>
      </c>
      <c r="B750" s="1" t="s">
        <v>41</v>
      </c>
      <c r="C750" s="1" t="s">
        <v>10</v>
      </c>
      <c r="D750" s="1"/>
      <c r="E750" s="1">
        <v>105</v>
      </c>
      <c r="F750" s="1">
        <v>77</v>
      </c>
      <c r="G750" s="1">
        <v>32</v>
      </c>
      <c r="H750" s="1">
        <v>0</v>
      </c>
      <c r="I750" s="1">
        <v>5</v>
      </c>
      <c r="J750" s="1">
        <v>3</v>
      </c>
    </row>
    <row r="751" spans="1:10" x14ac:dyDescent="0.25">
      <c r="A751" s="28" t="s">
        <v>169</v>
      </c>
      <c r="B751" s="1" t="s">
        <v>41</v>
      </c>
      <c r="C751" s="1" t="s">
        <v>9</v>
      </c>
      <c r="D751" s="1"/>
      <c r="E751" s="1">
        <v>13</v>
      </c>
      <c r="F751" s="1">
        <v>11</v>
      </c>
      <c r="G751" s="1">
        <v>7</v>
      </c>
      <c r="H751" s="1">
        <v>0</v>
      </c>
      <c r="I751" s="1">
        <v>0</v>
      </c>
      <c r="J751" s="1">
        <v>0</v>
      </c>
    </row>
    <row r="752" spans="1:10" x14ac:dyDescent="0.25">
      <c r="A752" s="1" t="s">
        <v>169</v>
      </c>
      <c r="B752" s="1" t="s">
        <v>41</v>
      </c>
      <c r="C752" s="1" t="s">
        <v>11</v>
      </c>
      <c r="D752" s="1"/>
      <c r="E752" s="1">
        <v>118</v>
      </c>
      <c r="F752" s="1">
        <v>85</v>
      </c>
      <c r="G752" s="1">
        <v>4</v>
      </c>
      <c r="H752" s="1">
        <v>6</v>
      </c>
      <c r="I752" s="1">
        <v>19</v>
      </c>
      <c r="J752" s="1">
        <v>4</v>
      </c>
    </row>
    <row r="753" spans="1:10" x14ac:dyDescent="0.25">
      <c r="A753" s="1" t="s">
        <v>174</v>
      </c>
      <c r="B753" s="1" t="s">
        <v>27</v>
      </c>
      <c r="C753" s="1" t="s">
        <v>10</v>
      </c>
      <c r="D753" s="1"/>
      <c r="E753" s="1">
        <v>54</v>
      </c>
      <c r="F753" s="1">
        <v>44</v>
      </c>
      <c r="G753" s="1">
        <v>19</v>
      </c>
      <c r="H753" s="1">
        <v>7</v>
      </c>
      <c r="I753" s="1">
        <v>4</v>
      </c>
      <c r="J753" s="1">
        <v>0</v>
      </c>
    </row>
    <row r="754" spans="1:10" x14ac:dyDescent="0.25">
      <c r="A754" s="1" t="s">
        <v>174</v>
      </c>
      <c r="B754" s="1" t="s">
        <v>27</v>
      </c>
      <c r="C754" s="1" t="s">
        <v>10</v>
      </c>
      <c r="D754" s="1"/>
      <c r="E754" s="1">
        <v>109</v>
      </c>
      <c r="F754" s="1">
        <v>48</v>
      </c>
      <c r="G754" s="1">
        <v>23</v>
      </c>
      <c r="H754" s="1">
        <v>9</v>
      </c>
      <c r="I754" s="1">
        <v>6</v>
      </c>
      <c r="J754" s="1">
        <v>0</v>
      </c>
    </row>
    <row r="755" spans="1:10" x14ac:dyDescent="0.25">
      <c r="A755" s="1" t="s">
        <v>174</v>
      </c>
      <c r="B755" s="1" t="s">
        <v>27</v>
      </c>
      <c r="C755" s="1" t="s">
        <v>9</v>
      </c>
      <c r="D755" s="1"/>
      <c r="E755" s="1">
        <v>160</v>
      </c>
      <c r="F755" s="1">
        <v>65</v>
      </c>
      <c r="G755" s="1">
        <v>9</v>
      </c>
      <c r="H755" s="1">
        <v>17</v>
      </c>
      <c r="I755" s="1">
        <v>16</v>
      </c>
      <c r="J755" s="1">
        <v>1</v>
      </c>
    </row>
    <row r="756" spans="1:10" x14ac:dyDescent="0.25">
      <c r="A756" s="1" t="s">
        <v>174</v>
      </c>
      <c r="B756" s="1" t="s">
        <v>30</v>
      </c>
      <c r="C756" s="1" t="s">
        <v>9</v>
      </c>
      <c r="D756" s="1"/>
      <c r="E756" s="1">
        <v>29</v>
      </c>
      <c r="F756" s="1">
        <v>30</v>
      </c>
      <c r="G756" s="1">
        <v>7</v>
      </c>
      <c r="H756" s="1">
        <v>0</v>
      </c>
      <c r="I756" s="1">
        <v>0</v>
      </c>
      <c r="J756" s="1">
        <v>0</v>
      </c>
    </row>
    <row r="757" spans="1:10" x14ac:dyDescent="0.25">
      <c r="A757" s="1" t="s">
        <v>174</v>
      </c>
      <c r="B757" s="1" t="s">
        <v>30</v>
      </c>
      <c r="C757" s="1" t="s">
        <v>9</v>
      </c>
      <c r="D757" s="1"/>
      <c r="E757" s="1">
        <v>166</v>
      </c>
      <c r="F757" s="1">
        <v>101</v>
      </c>
      <c r="G757" s="1">
        <v>21</v>
      </c>
      <c r="H757" s="1">
        <v>8</v>
      </c>
      <c r="I757" s="1">
        <v>34</v>
      </c>
      <c r="J757" s="1">
        <v>3</v>
      </c>
    </row>
    <row r="758" spans="1:10" x14ac:dyDescent="0.25">
      <c r="A758" s="1" t="s">
        <v>174</v>
      </c>
      <c r="B758" s="1" t="s">
        <v>13</v>
      </c>
      <c r="C758" s="1" t="s">
        <v>10</v>
      </c>
      <c r="D758" s="1"/>
      <c r="E758" s="1">
        <v>97</v>
      </c>
      <c r="F758" s="1">
        <v>52</v>
      </c>
      <c r="G758" s="1">
        <v>3</v>
      </c>
      <c r="H758" s="1">
        <v>10</v>
      </c>
      <c r="I758" s="1">
        <v>8</v>
      </c>
      <c r="J758" s="1">
        <v>2</v>
      </c>
    </row>
    <row r="759" spans="1:10" x14ac:dyDescent="0.25">
      <c r="A759" s="1" t="s">
        <v>174</v>
      </c>
      <c r="B759" s="1" t="s">
        <v>30</v>
      </c>
      <c r="C759" s="1" t="s">
        <v>10</v>
      </c>
      <c r="D759" s="1"/>
      <c r="E759" s="1">
        <v>344</v>
      </c>
      <c r="F759" s="1">
        <v>122</v>
      </c>
      <c r="G759" s="1">
        <v>29</v>
      </c>
      <c r="H759" s="1">
        <v>34</v>
      </c>
      <c r="I759" s="1">
        <v>79</v>
      </c>
      <c r="J759" s="1">
        <v>12</v>
      </c>
    </row>
    <row r="760" spans="1:10" x14ac:dyDescent="0.25">
      <c r="A760" s="1" t="s">
        <v>174</v>
      </c>
      <c r="B760" s="1" t="s">
        <v>13</v>
      </c>
      <c r="C760" s="1" t="s">
        <v>11</v>
      </c>
      <c r="D760" s="1"/>
      <c r="E760" s="1">
        <v>106</v>
      </c>
      <c r="F760" s="1">
        <v>68</v>
      </c>
      <c r="G760" s="1">
        <v>4</v>
      </c>
      <c r="H760" s="1">
        <v>7</v>
      </c>
      <c r="I760" s="1">
        <v>15</v>
      </c>
      <c r="J760" s="1">
        <v>3</v>
      </c>
    </row>
    <row r="761" spans="1:10" x14ac:dyDescent="0.25">
      <c r="A761" s="1" t="s">
        <v>174</v>
      </c>
      <c r="B761" s="1" t="s">
        <v>13</v>
      </c>
      <c r="C761" s="1" t="s">
        <v>9</v>
      </c>
      <c r="D761" s="1"/>
      <c r="E761" s="1">
        <v>124</v>
      </c>
      <c r="F761" s="1">
        <v>69</v>
      </c>
      <c r="G761" s="1">
        <v>9</v>
      </c>
      <c r="H761" s="1">
        <v>45</v>
      </c>
      <c r="I761" s="1">
        <v>39</v>
      </c>
      <c r="J761" s="1">
        <v>16</v>
      </c>
    </row>
    <row r="762" spans="1:10" x14ac:dyDescent="0.25">
      <c r="A762" s="1" t="s">
        <v>175</v>
      </c>
      <c r="B762" s="1" t="s">
        <v>20</v>
      </c>
      <c r="C762" s="1" t="s">
        <v>11</v>
      </c>
      <c r="D762" s="1"/>
      <c r="E762" s="1">
        <v>270</v>
      </c>
      <c r="F762" s="1">
        <v>130</v>
      </c>
      <c r="G762" s="1">
        <v>5</v>
      </c>
      <c r="H762" s="1">
        <v>24</v>
      </c>
      <c r="I762" s="1">
        <v>27</v>
      </c>
      <c r="J762" s="1">
        <v>6</v>
      </c>
    </row>
    <row r="763" spans="1:10" x14ac:dyDescent="0.25">
      <c r="A763" s="1" t="s">
        <v>175</v>
      </c>
      <c r="B763" s="1" t="s">
        <v>20</v>
      </c>
      <c r="C763" s="1" t="s">
        <v>10</v>
      </c>
      <c r="D763" s="1"/>
      <c r="E763" s="1">
        <v>193</v>
      </c>
      <c r="F763" s="1">
        <v>60</v>
      </c>
      <c r="G763" s="1">
        <v>0</v>
      </c>
      <c r="H763" s="1">
        <v>4</v>
      </c>
      <c r="I763" s="1">
        <v>15</v>
      </c>
      <c r="J763" s="1">
        <v>0</v>
      </c>
    </row>
    <row r="764" spans="1:10" x14ac:dyDescent="0.25">
      <c r="A764" s="1" t="s">
        <v>175</v>
      </c>
      <c r="B764" s="1" t="s">
        <v>20</v>
      </c>
      <c r="C764" s="1" t="s">
        <v>10</v>
      </c>
      <c r="D764" s="1"/>
      <c r="E764" s="1">
        <v>162</v>
      </c>
      <c r="F764" s="1">
        <v>42</v>
      </c>
      <c r="G764" s="1">
        <v>5</v>
      </c>
      <c r="H764" s="1">
        <v>3</v>
      </c>
      <c r="I764" s="1">
        <v>6</v>
      </c>
      <c r="J764" s="1">
        <v>0</v>
      </c>
    </row>
    <row r="765" spans="1:10" x14ac:dyDescent="0.25">
      <c r="A765" s="1" t="s">
        <v>175</v>
      </c>
      <c r="B765" s="1" t="s">
        <v>21</v>
      </c>
      <c r="C765" s="1" t="s">
        <v>10</v>
      </c>
      <c r="D765" s="1"/>
      <c r="E765" s="1">
        <v>97</v>
      </c>
      <c r="F765" s="1">
        <v>57</v>
      </c>
      <c r="G765" s="1">
        <v>10</v>
      </c>
      <c r="H765" s="1">
        <v>23</v>
      </c>
      <c r="I765" s="1">
        <v>21</v>
      </c>
      <c r="J765" s="1">
        <v>4</v>
      </c>
    </row>
    <row r="766" spans="1:10" x14ac:dyDescent="0.25">
      <c r="A766" s="1" t="s">
        <v>175</v>
      </c>
      <c r="B766" s="1" t="s">
        <v>21</v>
      </c>
      <c r="C766" s="1" t="s">
        <v>10</v>
      </c>
      <c r="D766" s="1"/>
      <c r="E766" s="1">
        <v>103</v>
      </c>
      <c r="F766" s="1">
        <v>27</v>
      </c>
      <c r="G766" s="1">
        <v>4</v>
      </c>
      <c r="H766" s="1">
        <v>7</v>
      </c>
      <c r="I766" s="1">
        <v>3</v>
      </c>
      <c r="J766" s="1">
        <v>2</v>
      </c>
    </row>
    <row r="767" spans="1:10" x14ac:dyDescent="0.25">
      <c r="A767" s="1" t="s">
        <v>175</v>
      </c>
      <c r="B767" s="1" t="s">
        <v>21</v>
      </c>
      <c r="C767" s="1" t="s">
        <v>9</v>
      </c>
      <c r="D767" s="1"/>
      <c r="E767" s="1">
        <v>85</v>
      </c>
      <c r="F767" s="1">
        <v>26</v>
      </c>
      <c r="G767" s="1">
        <v>24</v>
      </c>
      <c r="H767" s="1">
        <v>11</v>
      </c>
      <c r="I767" s="1">
        <v>41</v>
      </c>
      <c r="J767" s="1">
        <v>8</v>
      </c>
    </row>
    <row r="768" spans="1:10" x14ac:dyDescent="0.25">
      <c r="A768" s="1" t="s">
        <v>175</v>
      </c>
      <c r="B768" s="1" t="s">
        <v>8</v>
      </c>
      <c r="C768" s="1" t="s">
        <v>9</v>
      </c>
      <c r="D768" s="1"/>
      <c r="E768" s="1">
        <v>31</v>
      </c>
      <c r="F768" s="1">
        <v>50</v>
      </c>
      <c r="G768" s="1">
        <v>2</v>
      </c>
      <c r="H768" s="1">
        <v>14</v>
      </c>
      <c r="I768" s="1">
        <v>9</v>
      </c>
      <c r="J768" s="1">
        <v>1</v>
      </c>
    </row>
    <row r="769" spans="1:10" x14ac:dyDescent="0.25">
      <c r="A769" s="1" t="s">
        <v>175</v>
      </c>
      <c r="B769" s="1" t="s">
        <v>8</v>
      </c>
      <c r="C769" s="1" t="s">
        <v>10</v>
      </c>
      <c r="D769" s="1"/>
      <c r="E769" s="1">
        <v>45</v>
      </c>
      <c r="F769" s="1">
        <v>55</v>
      </c>
      <c r="G769" s="1">
        <v>10</v>
      </c>
      <c r="H769" s="1">
        <v>7</v>
      </c>
      <c r="I769" s="1">
        <v>13</v>
      </c>
      <c r="J769" s="1">
        <v>5</v>
      </c>
    </row>
    <row r="770" spans="1:10" x14ac:dyDescent="0.25">
      <c r="A770" s="1" t="s">
        <v>175</v>
      </c>
      <c r="B770" s="1" t="s">
        <v>8</v>
      </c>
      <c r="C770" s="1" t="s">
        <v>10</v>
      </c>
      <c r="D770" s="1"/>
      <c r="E770" s="1">
        <v>141</v>
      </c>
      <c r="F770" s="1">
        <v>108</v>
      </c>
      <c r="G770" s="1">
        <v>14</v>
      </c>
      <c r="H770" s="1">
        <v>27</v>
      </c>
      <c r="I770" s="1">
        <v>36</v>
      </c>
      <c r="J770" s="1">
        <v>5</v>
      </c>
    </row>
    <row r="771" spans="1:10" x14ac:dyDescent="0.25">
      <c r="A771" s="1" t="s">
        <v>175</v>
      </c>
      <c r="B771" s="1" t="s">
        <v>17</v>
      </c>
      <c r="C771" s="1" t="s">
        <v>9</v>
      </c>
      <c r="D771" s="1"/>
      <c r="E771" s="1">
        <v>71</v>
      </c>
      <c r="F771" s="1">
        <v>61</v>
      </c>
      <c r="G771" s="1">
        <v>6</v>
      </c>
      <c r="H771" s="1">
        <v>0</v>
      </c>
      <c r="I771" s="1">
        <v>1</v>
      </c>
      <c r="J771" s="1">
        <v>0</v>
      </c>
    </row>
    <row r="772" spans="1:10" x14ac:dyDescent="0.25">
      <c r="A772" s="1" t="s">
        <v>175</v>
      </c>
      <c r="B772" s="1" t="s">
        <v>17</v>
      </c>
      <c r="C772" s="1" t="s">
        <v>10</v>
      </c>
      <c r="D772" s="1"/>
      <c r="E772" s="1">
        <v>97</v>
      </c>
      <c r="F772" s="1">
        <v>57</v>
      </c>
      <c r="G772" s="1">
        <v>15</v>
      </c>
      <c r="H772" s="1">
        <v>12</v>
      </c>
      <c r="I772" s="1">
        <v>29</v>
      </c>
      <c r="J772" s="1">
        <v>0</v>
      </c>
    </row>
    <row r="773" spans="1:10" x14ac:dyDescent="0.25">
      <c r="A773" s="1" t="s">
        <v>175</v>
      </c>
      <c r="B773" s="1" t="s">
        <v>17</v>
      </c>
      <c r="C773" s="1" t="s">
        <v>10</v>
      </c>
      <c r="D773" s="1"/>
      <c r="E773" s="1">
        <v>244</v>
      </c>
      <c r="F773" s="1">
        <v>59</v>
      </c>
      <c r="G773" s="1">
        <v>28</v>
      </c>
      <c r="H773" s="1">
        <v>25</v>
      </c>
      <c r="I773" s="1">
        <v>36</v>
      </c>
      <c r="J773" s="1">
        <v>5</v>
      </c>
    </row>
    <row r="774" spans="1:10" x14ac:dyDescent="0.25">
      <c r="A774" s="1" t="s">
        <v>176</v>
      </c>
      <c r="B774" s="1" t="s">
        <v>41</v>
      </c>
      <c r="C774" s="1" t="s">
        <v>10</v>
      </c>
      <c r="D774" s="1"/>
      <c r="E774" s="1">
        <v>46</v>
      </c>
      <c r="F774" s="1">
        <v>50</v>
      </c>
      <c r="G774" s="1">
        <v>6</v>
      </c>
      <c r="H774" s="1">
        <v>4</v>
      </c>
      <c r="I774" s="1">
        <v>3</v>
      </c>
      <c r="J774" s="1">
        <v>1</v>
      </c>
    </row>
    <row r="775" spans="1:10" x14ac:dyDescent="0.25">
      <c r="A775" s="1" t="s">
        <v>176</v>
      </c>
      <c r="B775" s="1" t="s">
        <v>28</v>
      </c>
      <c r="C775" s="1" t="s">
        <v>11</v>
      </c>
      <c r="D775" s="1"/>
      <c r="E775" s="1">
        <v>155</v>
      </c>
      <c r="F775" s="1">
        <v>27</v>
      </c>
      <c r="G775" s="1">
        <v>4</v>
      </c>
      <c r="H775" s="1">
        <v>19</v>
      </c>
      <c r="I775" s="1">
        <v>18</v>
      </c>
      <c r="J775" s="1">
        <v>3</v>
      </c>
    </row>
    <row r="776" spans="1:10" x14ac:dyDescent="0.25">
      <c r="A776" s="1" t="s">
        <v>176</v>
      </c>
      <c r="B776" s="1" t="s">
        <v>28</v>
      </c>
      <c r="C776" s="1" t="s">
        <v>10</v>
      </c>
      <c r="D776" s="1"/>
      <c r="E776" s="1">
        <v>97</v>
      </c>
      <c r="F776" s="1">
        <v>16</v>
      </c>
      <c r="G776" s="1">
        <v>3</v>
      </c>
      <c r="H776" s="1">
        <v>2</v>
      </c>
      <c r="I776" s="1">
        <v>1</v>
      </c>
      <c r="J776" s="1">
        <v>0</v>
      </c>
    </row>
    <row r="777" spans="1:10" x14ac:dyDescent="0.25">
      <c r="A777" s="1" t="s">
        <v>176</v>
      </c>
      <c r="B777" s="1" t="s">
        <v>28</v>
      </c>
      <c r="C777" s="1" t="s">
        <v>10</v>
      </c>
      <c r="D777" s="1"/>
      <c r="E777" s="1">
        <v>209</v>
      </c>
      <c r="F777" s="1">
        <v>42</v>
      </c>
      <c r="G777" s="1">
        <v>6</v>
      </c>
      <c r="H777" s="1">
        <v>12</v>
      </c>
      <c r="I777" s="1">
        <v>9</v>
      </c>
      <c r="J777" s="1">
        <v>1</v>
      </c>
    </row>
    <row r="778" spans="1:10" x14ac:dyDescent="0.25">
      <c r="A778" s="1" t="s">
        <v>176</v>
      </c>
      <c r="B778" s="1" t="s">
        <v>41</v>
      </c>
      <c r="C778" s="1" t="s">
        <v>11</v>
      </c>
      <c r="D778" s="1"/>
      <c r="E778" s="1">
        <v>72</v>
      </c>
      <c r="F778" s="1">
        <v>38</v>
      </c>
      <c r="G778" s="1">
        <v>6</v>
      </c>
      <c r="H778" s="1">
        <v>4</v>
      </c>
      <c r="I778" s="1">
        <v>9</v>
      </c>
      <c r="J778" s="1">
        <v>2</v>
      </c>
    </row>
    <row r="779" spans="1:10" x14ac:dyDescent="0.25">
      <c r="A779" s="1" t="s">
        <v>176</v>
      </c>
      <c r="B779" s="1" t="s">
        <v>41</v>
      </c>
      <c r="C779" s="1" t="s">
        <v>9</v>
      </c>
      <c r="D779" s="1"/>
      <c r="E779" s="1">
        <v>66</v>
      </c>
      <c r="F779" s="1">
        <v>61</v>
      </c>
      <c r="G779" s="1">
        <v>11</v>
      </c>
      <c r="H779" s="1">
        <v>5</v>
      </c>
      <c r="I779" s="1">
        <v>15</v>
      </c>
      <c r="J779" s="1">
        <v>2</v>
      </c>
    </row>
    <row r="780" spans="1:10" x14ac:dyDescent="0.25">
      <c r="A780" s="1" t="s">
        <v>176</v>
      </c>
      <c r="B780" s="1" t="s">
        <v>29</v>
      </c>
      <c r="C780" s="1" t="s">
        <v>9</v>
      </c>
      <c r="D780" s="1"/>
      <c r="E780" s="1">
        <v>98</v>
      </c>
      <c r="F780" s="1">
        <v>96</v>
      </c>
      <c r="G780" s="1">
        <v>21</v>
      </c>
      <c r="H780" s="1">
        <v>38</v>
      </c>
      <c r="I780" s="1">
        <v>77</v>
      </c>
      <c r="J780" s="1">
        <v>10</v>
      </c>
    </row>
    <row r="781" spans="1:10" x14ac:dyDescent="0.25">
      <c r="A781" s="1" t="s">
        <v>176</v>
      </c>
      <c r="B781" s="1" t="s">
        <v>29</v>
      </c>
      <c r="C781" s="1" t="s">
        <v>11</v>
      </c>
      <c r="D781" s="1"/>
      <c r="E781" s="1">
        <v>70</v>
      </c>
      <c r="F781" s="1">
        <v>124</v>
      </c>
      <c r="G781" s="1">
        <v>14</v>
      </c>
      <c r="H781" s="1">
        <v>33</v>
      </c>
      <c r="I781" s="1">
        <v>49</v>
      </c>
      <c r="J781" s="1">
        <v>25</v>
      </c>
    </row>
    <row r="782" spans="1:10" x14ac:dyDescent="0.25">
      <c r="A782" s="1" t="s">
        <v>176</v>
      </c>
      <c r="B782" s="1" t="s">
        <v>29</v>
      </c>
      <c r="C782" s="1" t="s">
        <v>10</v>
      </c>
      <c r="D782" s="1"/>
      <c r="E782" s="1">
        <v>43</v>
      </c>
      <c r="F782" s="1">
        <v>50</v>
      </c>
      <c r="G782" s="1">
        <v>8</v>
      </c>
      <c r="H782" s="1">
        <v>32</v>
      </c>
      <c r="I782" s="1">
        <v>40</v>
      </c>
      <c r="J782" s="1">
        <v>15</v>
      </c>
    </row>
    <row r="783" spans="1:10" x14ac:dyDescent="0.25">
      <c r="A783" s="1" t="s">
        <v>176</v>
      </c>
      <c r="B783" s="1" t="s">
        <v>15</v>
      </c>
      <c r="C783" s="1" t="s">
        <v>10</v>
      </c>
      <c r="D783" s="1"/>
      <c r="E783" s="1">
        <v>186</v>
      </c>
      <c r="F783" s="1">
        <v>49</v>
      </c>
      <c r="G783" s="1">
        <v>9</v>
      </c>
      <c r="H783" s="1">
        <v>14</v>
      </c>
      <c r="I783" s="1">
        <v>19</v>
      </c>
      <c r="J783" s="1">
        <v>2</v>
      </c>
    </row>
    <row r="784" spans="1:10" x14ac:dyDescent="0.25">
      <c r="A784" s="1" t="s">
        <v>176</v>
      </c>
      <c r="B784" s="1" t="s">
        <v>15</v>
      </c>
      <c r="C784" s="1" t="s">
        <v>10</v>
      </c>
      <c r="D784" s="1"/>
      <c r="E784" s="1">
        <v>202</v>
      </c>
      <c r="F784" s="1">
        <v>34</v>
      </c>
      <c r="G784" s="1">
        <v>8</v>
      </c>
      <c r="H784" s="1">
        <v>8</v>
      </c>
      <c r="I784" s="1">
        <v>18</v>
      </c>
      <c r="J784" s="1">
        <v>2</v>
      </c>
    </row>
    <row r="785" spans="1:10" x14ac:dyDescent="0.25">
      <c r="A785" s="1" t="s">
        <v>176</v>
      </c>
      <c r="B785" s="1" t="s">
        <v>15</v>
      </c>
      <c r="C785" s="1" t="s">
        <v>11</v>
      </c>
      <c r="D785" s="1"/>
      <c r="E785" s="1">
        <v>298</v>
      </c>
      <c r="F785" s="1">
        <v>29</v>
      </c>
      <c r="G785" s="1">
        <v>1</v>
      </c>
      <c r="H785" s="1">
        <v>18</v>
      </c>
      <c r="I785" s="1">
        <v>24</v>
      </c>
      <c r="J785" s="1">
        <v>2</v>
      </c>
    </row>
    <row r="786" spans="1:10" x14ac:dyDescent="0.25">
      <c r="A786" s="1" t="s">
        <v>177</v>
      </c>
      <c r="B786" s="1" t="s">
        <v>25</v>
      </c>
      <c r="C786" s="1" t="s">
        <v>10</v>
      </c>
      <c r="D786" s="1"/>
      <c r="E786" s="1">
        <v>73</v>
      </c>
      <c r="F786" s="1">
        <v>25</v>
      </c>
      <c r="G786" s="1">
        <v>2</v>
      </c>
      <c r="H786" s="1">
        <v>8</v>
      </c>
      <c r="I786" s="1">
        <v>6</v>
      </c>
      <c r="J786" s="1">
        <v>0</v>
      </c>
    </row>
    <row r="787" spans="1:10" x14ac:dyDescent="0.25">
      <c r="A787" s="1" t="s">
        <v>177</v>
      </c>
      <c r="B787" s="1" t="s">
        <v>25</v>
      </c>
      <c r="C787" s="1" t="s">
        <v>10</v>
      </c>
      <c r="D787" s="1"/>
      <c r="E787" s="1">
        <v>65</v>
      </c>
      <c r="F787" s="1">
        <v>18</v>
      </c>
      <c r="G787" s="1">
        <v>1</v>
      </c>
      <c r="H787" s="1">
        <v>7</v>
      </c>
      <c r="I787" s="1">
        <v>3</v>
      </c>
      <c r="J787" s="1">
        <v>1</v>
      </c>
    </row>
    <row r="788" spans="1:10" x14ac:dyDescent="0.25">
      <c r="A788" s="1" t="s">
        <v>177</v>
      </c>
      <c r="B788" s="1" t="s">
        <v>8</v>
      </c>
      <c r="C788" s="1" t="s">
        <v>9</v>
      </c>
      <c r="D788" s="1"/>
      <c r="E788" s="1">
        <v>66</v>
      </c>
      <c r="F788" s="1">
        <v>42</v>
      </c>
      <c r="G788" s="1">
        <v>28</v>
      </c>
      <c r="H788" s="1">
        <v>11</v>
      </c>
      <c r="I788" s="1">
        <v>28</v>
      </c>
      <c r="J788" s="1">
        <v>4</v>
      </c>
    </row>
    <row r="789" spans="1:10" x14ac:dyDescent="0.25">
      <c r="A789" s="1" t="s">
        <v>177</v>
      </c>
      <c r="B789" s="1" t="s">
        <v>8</v>
      </c>
      <c r="C789" s="1" t="s">
        <v>10</v>
      </c>
      <c r="D789" s="1"/>
      <c r="E789" s="1">
        <v>70</v>
      </c>
      <c r="F789" s="1">
        <v>83</v>
      </c>
      <c r="G789" s="1">
        <v>20</v>
      </c>
      <c r="H789" s="1">
        <v>16</v>
      </c>
      <c r="I789" s="1">
        <v>27</v>
      </c>
      <c r="J789" s="1">
        <v>3</v>
      </c>
    </row>
    <row r="790" spans="1:10" x14ac:dyDescent="0.25">
      <c r="A790" s="1" t="s">
        <v>177</v>
      </c>
      <c r="B790" s="1" t="s">
        <v>8</v>
      </c>
      <c r="C790" s="1" t="s">
        <v>10</v>
      </c>
      <c r="D790" s="1"/>
      <c r="E790" s="1">
        <v>176</v>
      </c>
      <c r="F790" s="1">
        <v>49</v>
      </c>
      <c r="G790" s="1">
        <v>25</v>
      </c>
      <c r="H790" s="1">
        <v>38</v>
      </c>
      <c r="I790" s="1">
        <v>88</v>
      </c>
      <c r="J790" s="1">
        <v>6</v>
      </c>
    </row>
    <row r="791" spans="1:10" x14ac:dyDescent="0.25">
      <c r="A791" s="1" t="s">
        <v>177</v>
      </c>
      <c r="B791" s="1" t="s">
        <v>16</v>
      </c>
      <c r="C791" s="1" t="s">
        <v>10</v>
      </c>
      <c r="D791" s="1"/>
      <c r="E791" s="1">
        <v>85</v>
      </c>
      <c r="F791" s="1">
        <v>68</v>
      </c>
      <c r="G791" s="1">
        <v>4</v>
      </c>
      <c r="H791" s="1">
        <v>26</v>
      </c>
      <c r="I791" s="1">
        <v>13</v>
      </c>
      <c r="J791" s="1">
        <v>1</v>
      </c>
    </row>
    <row r="792" spans="1:10" x14ac:dyDescent="0.25">
      <c r="A792" s="1" t="s">
        <v>177</v>
      </c>
      <c r="B792" s="1" t="s">
        <v>16</v>
      </c>
      <c r="C792" s="1" t="s">
        <v>11</v>
      </c>
      <c r="D792" s="1"/>
      <c r="E792" s="1">
        <v>79</v>
      </c>
      <c r="F792" s="1">
        <v>34</v>
      </c>
      <c r="G792" s="1">
        <v>3</v>
      </c>
      <c r="H792" s="1">
        <v>20</v>
      </c>
      <c r="I792" s="1">
        <v>14</v>
      </c>
      <c r="J792" s="1">
        <v>1</v>
      </c>
    </row>
    <row r="793" spans="1:10" x14ac:dyDescent="0.25">
      <c r="A793" s="1" t="s">
        <v>177</v>
      </c>
      <c r="B793" s="1" t="s">
        <v>16</v>
      </c>
      <c r="C793" s="1" t="s">
        <v>10</v>
      </c>
      <c r="D793" s="1"/>
      <c r="E793" s="1">
        <v>130</v>
      </c>
      <c r="F793" s="1">
        <v>52</v>
      </c>
      <c r="G793" s="1">
        <v>25</v>
      </c>
      <c r="H793" s="1">
        <v>5</v>
      </c>
      <c r="I793" s="1">
        <v>9</v>
      </c>
      <c r="J793" s="1">
        <v>1</v>
      </c>
    </row>
    <row r="794" spans="1:10" x14ac:dyDescent="0.25">
      <c r="A794" s="1" t="s">
        <v>177</v>
      </c>
      <c r="B794" s="1" t="s">
        <v>25</v>
      </c>
      <c r="C794" s="1" t="s">
        <v>9</v>
      </c>
      <c r="D794" s="1"/>
      <c r="E794" s="1">
        <v>32</v>
      </c>
      <c r="F794" s="1">
        <v>18</v>
      </c>
      <c r="G794" s="1">
        <v>4</v>
      </c>
      <c r="H794" s="1">
        <v>2</v>
      </c>
      <c r="I794" s="1">
        <v>0</v>
      </c>
      <c r="J794" s="1">
        <v>0</v>
      </c>
    </row>
    <row r="795" spans="1:10" x14ac:dyDescent="0.25">
      <c r="A795" s="1" t="s">
        <v>177</v>
      </c>
      <c r="B795" s="1" t="s">
        <v>25</v>
      </c>
      <c r="C795" s="1" t="s">
        <v>10</v>
      </c>
      <c r="D795" s="1"/>
      <c r="E795" s="1">
        <v>73</v>
      </c>
      <c r="F795" s="1">
        <v>25</v>
      </c>
      <c r="G795" s="1">
        <v>2</v>
      </c>
      <c r="H795" s="1">
        <v>8</v>
      </c>
      <c r="I795" s="1">
        <v>6</v>
      </c>
      <c r="J795" s="1">
        <v>0</v>
      </c>
    </row>
    <row r="796" spans="1:10" x14ac:dyDescent="0.25">
      <c r="A796" s="1" t="s">
        <v>177</v>
      </c>
      <c r="B796" s="1" t="s">
        <v>25</v>
      </c>
      <c r="C796" s="1" t="s">
        <v>10</v>
      </c>
      <c r="D796" s="1"/>
      <c r="E796" s="1">
        <v>65</v>
      </c>
      <c r="F796" s="1">
        <v>18</v>
      </c>
      <c r="G796" s="1">
        <v>1</v>
      </c>
      <c r="H796" s="1">
        <v>7</v>
      </c>
      <c r="I796" s="1">
        <v>3</v>
      </c>
      <c r="J796" s="1">
        <v>1</v>
      </c>
    </row>
    <row r="797" spans="1:10" x14ac:dyDescent="0.25">
      <c r="A797" s="1" t="s">
        <v>180</v>
      </c>
      <c r="B797" s="1" t="s">
        <v>24</v>
      </c>
      <c r="C797" s="1" t="s">
        <v>10</v>
      </c>
      <c r="D797" s="1"/>
      <c r="E797" s="1">
        <v>88</v>
      </c>
      <c r="F797" s="1">
        <v>57</v>
      </c>
      <c r="G797" s="1">
        <v>8</v>
      </c>
      <c r="H797" s="1">
        <v>19</v>
      </c>
      <c r="I797" s="1">
        <v>4</v>
      </c>
      <c r="J797" s="1">
        <v>0</v>
      </c>
    </row>
    <row r="798" spans="1:10" x14ac:dyDescent="0.25">
      <c r="A798" s="1" t="s">
        <v>180</v>
      </c>
      <c r="B798" s="1" t="s">
        <v>24</v>
      </c>
      <c r="C798" s="1" t="s">
        <v>10</v>
      </c>
      <c r="D798" s="1"/>
      <c r="E798" s="1">
        <v>201</v>
      </c>
      <c r="F798" s="1">
        <v>120</v>
      </c>
      <c r="G798" s="1">
        <v>16</v>
      </c>
      <c r="H798" s="1">
        <v>15</v>
      </c>
      <c r="I798" s="1">
        <v>20</v>
      </c>
      <c r="J798" s="1">
        <v>2</v>
      </c>
    </row>
    <row r="799" spans="1:10" x14ac:dyDescent="0.25">
      <c r="A799" s="1" t="s">
        <v>180</v>
      </c>
      <c r="B799" s="1" t="s">
        <v>24</v>
      </c>
      <c r="C799" s="1" t="s">
        <v>10</v>
      </c>
      <c r="D799" s="1"/>
      <c r="E799" s="1">
        <v>125</v>
      </c>
      <c r="F799" s="1">
        <v>220</v>
      </c>
      <c r="G799" s="1">
        <v>70</v>
      </c>
      <c r="H799" s="1">
        <v>9</v>
      </c>
      <c r="I799" s="1">
        <v>12</v>
      </c>
      <c r="J799" s="1">
        <v>18</v>
      </c>
    </row>
    <row r="800" spans="1:10" x14ac:dyDescent="0.25">
      <c r="A800" s="1" t="s">
        <v>180</v>
      </c>
      <c r="B800" s="1" t="s">
        <v>29</v>
      </c>
      <c r="C800" s="1" t="s">
        <v>9</v>
      </c>
      <c r="D800" s="1"/>
      <c r="E800" s="1">
        <v>43</v>
      </c>
      <c r="F800" s="1">
        <v>31</v>
      </c>
      <c r="G800" s="1">
        <v>10</v>
      </c>
      <c r="H800" s="1">
        <v>7</v>
      </c>
      <c r="I800" s="1">
        <v>45</v>
      </c>
      <c r="J800" s="1">
        <v>2</v>
      </c>
    </row>
    <row r="801" spans="1:10" x14ac:dyDescent="0.25">
      <c r="A801" s="1" t="s">
        <v>180</v>
      </c>
      <c r="B801" s="1" t="s">
        <v>29</v>
      </c>
      <c r="C801" s="1" t="s">
        <v>10</v>
      </c>
      <c r="D801" s="1"/>
      <c r="E801" s="1">
        <v>70</v>
      </c>
      <c r="F801" s="1">
        <v>54</v>
      </c>
      <c r="G801" s="1">
        <v>22</v>
      </c>
      <c r="H801" s="1">
        <v>16</v>
      </c>
      <c r="I801" s="1">
        <v>49</v>
      </c>
      <c r="J801" s="1">
        <v>5</v>
      </c>
    </row>
    <row r="802" spans="1:10" x14ac:dyDescent="0.25">
      <c r="A802" s="1" t="s">
        <v>180</v>
      </c>
      <c r="B802" s="1" t="s">
        <v>29</v>
      </c>
      <c r="C802" s="1" t="s">
        <v>11</v>
      </c>
      <c r="D802" s="1"/>
      <c r="E802" s="1">
        <v>58</v>
      </c>
      <c r="F802" s="1">
        <v>40</v>
      </c>
      <c r="G802" s="1">
        <v>9</v>
      </c>
      <c r="H802" s="1">
        <v>10</v>
      </c>
      <c r="I802" s="1">
        <v>22</v>
      </c>
      <c r="J802" s="1">
        <v>8</v>
      </c>
    </row>
    <row r="803" spans="1:10" x14ac:dyDescent="0.25">
      <c r="A803" s="1" t="s">
        <v>180</v>
      </c>
      <c r="B803" s="1" t="s">
        <v>25</v>
      </c>
      <c r="C803" s="1" t="s">
        <v>11</v>
      </c>
      <c r="D803" s="1"/>
      <c r="E803" s="1">
        <v>270</v>
      </c>
      <c r="F803" s="1">
        <v>198</v>
      </c>
      <c r="G803" s="1">
        <v>8</v>
      </c>
      <c r="H803" s="1">
        <v>18</v>
      </c>
      <c r="I803" s="1">
        <v>16</v>
      </c>
      <c r="J803" s="1">
        <v>3</v>
      </c>
    </row>
    <row r="804" spans="1:10" x14ac:dyDescent="0.25">
      <c r="A804" s="1" t="s">
        <v>180</v>
      </c>
      <c r="B804" s="1" t="s">
        <v>25</v>
      </c>
      <c r="C804" s="1" t="s">
        <v>10</v>
      </c>
      <c r="D804" s="1"/>
      <c r="E804" s="1">
        <v>154</v>
      </c>
      <c r="F804" s="1">
        <v>85</v>
      </c>
      <c r="G804" s="1">
        <v>7</v>
      </c>
      <c r="H804" s="1">
        <v>11</v>
      </c>
      <c r="I804" s="1">
        <v>4</v>
      </c>
      <c r="J804" s="1">
        <v>0</v>
      </c>
    </row>
    <row r="805" spans="1:10" x14ac:dyDescent="0.25">
      <c r="A805" s="1" t="s">
        <v>180</v>
      </c>
      <c r="B805" s="1" t="s">
        <v>25</v>
      </c>
      <c r="C805" s="1" t="s">
        <v>9</v>
      </c>
      <c r="D805" s="1"/>
      <c r="E805" s="1">
        <v>49</v>
      </c>
      <c r="F805" s="1">
        <v>56</v>
      </c>
      <c r="G805" s="1">
        <v>6</v>
      </c>
      <c r="H805" s="1">
        <v>1</v>
      </c>
      <c r="I805" s="1">
        <v>3</v>
      </c>
      <c r="J805" s="1">
        <v>0</v>
      </c>
    </row>
    <row r="806" spans="1:10" x14ac:dyDescent="0.25">
      <c r="A806" s="1" t="s">
        <v>180</v>
      </c>
      <c r="B806" s="1" t="s">
        <v>23</v>
      </c>
      <c r="C806" s="1" t="s">
        <v>10</v>
      </c>
      <c r="D806" s="1"/>
      <c r="E806" s="1">
        <v>18</v>
      </c>
      <c r="F806" s="1">
        <v>50</v>
      </c>
      <c r="G806" s="1">
        <v>9</v>
      </c>
      <c r="H806" s="1">
        <v>10</v>
      </c>
      <c r="I806" s="1">
        <v>8</v>
      </c>
      <c r="J806" s="1">
        <v>3</v>
      </c>
    </row>
    <row r="807" spans="1:10" x14ac:dyDescent="0.25">
      <c r="A807" s="1" t="s">
        <v>180</v>
      </c>
      <c r="B807" s="1" t="s">
        <v>23</v>
      </c>
      <c r="C807" s="1" t="s">
        <v>11</v>
      </c>
      <c r="D807" s="1"/>
      <c r="E807" s="1">
        <v>40</v>
      </c>
      <c r="F807" s="1">
        <v>19</v>
      </c>
      <c r="G807" s="1">
        <v>6</v>
      </c>
      <c r="H807" s="1">
        <v>0</v>
      </c>
      <c r="I807" s="1">
        <v>0</v>
      </c>
      <c r="J807" s="1">
        <v>0</v>
      </c>
    </row>
    <row r="808" spans="1:10" x14ac:dyDescent="0.25">
      <c r="A808" s="1" t="s">
        <v>180</v>
      </c>
      <c r="B808" s="1" t="s">
        <v>23</v>
      </c>
      <c r="C808" s="1" t="s">
        <v>9</v>
      </c>
      <c r="D808" s="1"/>
      <c r="E808" s="1">
        <v>125</v>
      </c>
      <c r="F808" s="1">
        <v>91</v>
      </c>
      <c r="G808" s="1">
        <v>13</v>
      </c>
      <c r="H808" s="1">
        <v>25</v>
      </c>
      <c r="I808" s="1">
        <v>38</v>
      </c>
      <c r="J808" s="1">
        <v>0</v>
      </c>
    </row>
    <row r="809" spans="1:10" x14ac:dyDescent="0.25">
      <c r="A809" s="1" t="s">
        <v>181</v>
      </c>
      <c r="B809" s="1" t="s">
        <v>27</v>
      </c>
      <c r="C809" s="1" t="s">
        <v>10</v>
      </c>
      <c r="D809" s="1"/>
      <c r="E809" s="1">
        <v>203</v>
      </c>
      <c r="F809" s="1">
        <v>36</v>
      </c>
      <c r="G809" s="1">
        <v>17</v>
      </c>
      <c r="H809" s="1">
        <v>9</v>
      </c>
      <c r="I809" s="1">
        <v>6</v>
      </c>
      <c r="J809" s="1">
        <v>1</v>
      </c>
    </row>
    <row r="810" spans="1:10" x14ac:dyDescent="0.25">
      <c r="A810" s="1" t="s">
        <v>181</v>
      </c>
      <c r="B810" s="1" t="s">
        <v>41</v>
      </c>
      <c r="C810" s="1" t="s">
        <v>10</v>
      </c>
      <c r="D810" s="1"/>
      <c r="E810" s="1">
        <v>112</v>
      </c>
      <c r="F810" s="1">
        <v>45</v>
      </c>
      <c r="G810" s="1">
        <v>16</v>
      </c>
      <c r="H810" s="1">
        <v>2</v>
      </c>
      <c r="I810" s="1">
        <v>6</v>
      </c>
      <c r="J810" s="1">
        <v>2</v>
      </c>
    </row>
    <row r="811" spans="1:10" x14ac:dyDescent="0.25">
      <c r="A811" s="1" t="s">
        <v>181</v>
      </c>
      <c r="B811" s="1" t="s">
        <v>27</v>
      </c>
      <c r="C811" s="1" t="s">
        <v>9</v>
      </c>
      <c r="D811" s="1"/>
      <c r="E811" s="1">
        <v>132</v>
      </c>
      <c r="F811" s="1">
        <v>49</v>
      </c>
      <c r="G811" s="1">
        <v>19</v>
      </c>
      <c r="H811" s="1">
        <v>10</v>
      </c>
      <c r="I811" s="1">
        <v>21</v>
      </c>
      <c r="J811" s="1">
        <v>0</v>
      </c>
    </row>
    <row r="812" spans="1:10" x14ac:dyDescent="0.25">
      <c r="A812" s="1" t="s">
        <v>181</v>
      </c>
      <c r="B812" s="1" t="s">
        <v>41</v>
      </c>
      <c r="C812" s="1" t="s">
        <v>9</v>
      </c>
      <c r="D812" s="1"/>
      <c r="E812" s="1">
        <v>16</v>
      </c>
      <c r="F812" s="1">
        <v>13</v>
      </c>
      <c r="G812" s="1">
        <v>9</v>
      </c>
      <c r="H812" s="1">
        <v>0</v>
      </c>
      <c r="I812" s="1">
        <v>1</v>
      </c>
      <c r="J812" s="1">
        <v>1</v>
      </c>
    </row>
    <row r="813" spans="1:10" x14ac:dyDescent="0.25">
      <c r="A813" s="1" t="s">
        <v>181</v>
      </c>
      <c r="B813" s="1" t="s">
        <v>27</v>
      </c>
      <c r="C813" s="1" t="s">
        <v>10</v>
      </c>
      <c r="D813" s="1"/>
      <c r="E813" s="1">
        <v>152</v>
      </c>
      <c r="F813" s="1">
        <v>43</v>
      </c>
      <c r="G813" s="1">
        <v>15</v>
      </c>
      <c r="H813" s="1">
        <v>8</v>
      </c>
      <c r="I813" s="1">
        <v>5</v>
      </c>
      <c r="J813" s="1">
        <v>4</v>
      </c>
    </row>
    <row r="814" spans="1:10" x14ac:dyDescent="0.25">
      <c r="A814" s="1" t="s">
        <v>181</v>
      </c>
      <c r="B814" s="1" t="s">
        <v>41</v>
      </c>
      <c r="C814" s="1" t="s">
        <v>11</v>
      </c>
      <c r="D814" s="1"/>
      <c r="E814" s="1">
        <v>138</v>
      </c>
      <c r="F814" s="1">
        <v>48</v>
      </c>
      <c r="G814" s="1">
        <v>18</v>
      </c>
      <c r="H814" s="1">
        <v>21</v>
      </c>
      <c r="I814" s="1">
        <v>17</v>
      </c>
      <c r="J814" s="1">
        <v>2</v>
      </c>
    </row>
    <row r="815" spans="1:10" x14ac:dyDescent="0.25">
      <c r="A815" s="1" t="s">
        <v>181</v>
      </c>
      <c r="B815" s="1" t="s">
        <v>17</v>
      </c>
      <c r="C815" s="1" t="s">
        <v>9</v>
      </c>
      <c r="D815" s="1"/>
      <c r="E815" s="1">
        <v>37</v>
      </c>
      <c r="F815" s="1">
        <v>26</v>
      </c>
      <c r="G815" s="1">
        <v>14</v>
      </c>
      <c r="H815" s="1">
        <v>1</v>
      </c>
      <c r="I815" s="1">
        <v>2</v>
      </c>
      <c r="J815" s="1">
        <v>0</v>
      </c>
    </row>
    <row r="816" spans="1:10" x14ac:dyDescent="0.25">
      <c r="A816" s="1" t="s">
        <v>181</v>
      </c>
      <c r="B816" s="1" t="s">
        <v>17</v>
      </c>
      <c r="C816" s="1" t="s">
        <v>10</v>
      </c>
      <c r="D816" s="1"/>
      <c r="E816" s="1">
        <v>211</v>
      </c>
      <c r="F816" s="1">
        <v>77</v>
      </c>
      <c r="G816" s="1">
        <v>30</v>
      </c>
      <c r="H816" s="1">
        <v>26</v>
      </c>
      <c r="I816" s="1">
        <v>41</v>
      </c>
      <c r="J816" s="1">
        <v>6</v>
      </c>
    </row>
    <row r="817" spans="1:10" x14ac:dyDescent="0.25">
      <c r="A817" s="1" t="s">
        <v>181</v>
      </c>
      <c r="B817" s="1" t="s">
        <v>17</v>
      </c>
      <c r="C817" s="1" t="s">
        <v>10</v>
      </c>
      <c r="D817" s="1"/>
      <c r="E817" s="1">
        <v>195</v>
      </c>
      <c r="F817" s="1">
        <v>83</v>
      </c>
      <c r="G817" s="1">
        <v>22</v>
      </c>
      <c r="H817" s="1">
        <v>32</v>
      </c>
      <c r="I817" s="1">
        <v>22</v>
      </c>
      <c r="J817" s="1">
        <v>4</v>
      </c>
    </row>
    <row r="818" spans="1:10" x14ac:dyDescent="0.25">
      <c r="A818" s="1" t="s">
        <v>181</v>
      </c>
      <c r="B818" s="1" t="s">
        <v>35</v>
      </c>
      <c r="C818" s="1" t="s">
        <v>10</v>
      </c>
      <c r="D818" s="1"/>
      <c r="E818" s="1">
        <v>59</v>
      </c>
      <c r="F818" s="1">
        <v>21</v>
      </c>
      <c r="G818" s="1">
        <v>4</v>
      </c>
      <c r="H818" s="1">
        <v>15</v>
      </c>
      <c r="I818" s="1">
        <v>16</v>
      </c>
      <c r="J818" s="1">
        <v>5</v>
      </c>
    </row>
    <row r="819" spans="1:10" x14ac:dyDescent="0.25">
      <c r="A819" s="1" t="s">
        <v>181</v>
      </c>
      <c r="B819" s="1" t="s">
        <v>35</v>
      </c>
      <c r="C819" s="1" t="s">
        <v>10</v>
      </c>
      <c r="D819" s="1"/>
      <c r="E819" s="1">
        <v>65</v>
      </c>
      <c r="F819" s="1">
        <v>55</v>
      </c>
      <c r="G819" s="1">
        <v>8</v>
      </c>
      <c r="H819" s="1">
        <v>35</v>
      </c>
      <c r="I819" s="1">
        <v>17</v>
      </c>
      <c r="J819" s="1">
        <v>12</v>
      </c>
    </row>
    <row r="820" spans="1:10" x14ac:dyDescent="0.25">
      <c r="A820" s="1" t="s">
        <v>181</v>
      </c>
      <c r="B820" s="1" t="s">
        <v>35</v>
      </c>
      <c r="C820" s="1" t="s">
        <v>10</v>
      </c>
      <c r="D820" s="1"/>
      <c r="E820" s="1">
        <v>52</v>
      </c>
      <c r="F820" s="1">
        <v>31</v>
      </c>
      <c r="G820" s="1">
        <v>4</v>
      </c>
      <c r="H820" s="1">
        <v>17</v>
      </c>
      <c r="I820" s="1">
        <v>14</v>
      </c>
      <c r="J820" s="1">
        <v>9</v>
      </c>
    </row>
    <row r="821" spans="1:10" x14ac:dyDescent="0.25">
      <c r="A821" s="1" t="s">
        <v>182</v>
      </c>
      <c r="B821" s="1" t="s">
        <v>30</v>
      </c>
      <c r="C821" s="1" t="s">
        <v>9</v>
      </c>
      <c r="D821" s="1"/>
      <c r="E821" s="1">
        <v>26</v>
      </c>
      <c r="F821" s="1">
        <v>19</v>
      </c>
      <c r="G821" s="1">
        <v>8</v>
      </c>
      <c r="H821" s="1">
        <v>0</v>
      </c>
      <c r="I821" s="1">
        <v>0</v>
      </c>
      <c r="J821" s="1">
        <v>0</v>
      </c>
    </row>
    <row r="822" spans="1:10" x14ac:dyDescent="0.25">
      <c r="A822" s="1" t="s">
        <v>182</v>
      </c>
      <c r="B822" s="1" t="s">
        <v>30</v>
      </c>
      <c r="C822" s="1" t="s">
        <v>11</v>
      </c>
      <c r="D822" s="1"/>
      <c r="E822" s="1">
        <v>78</v>
      </c>
      <c r="F822" s="1">
        <v>17</v>
      </c>
      <c r="G822" s="1">
        <v>8</v>
      </c>
      <c r="H822" s="1">
        <v>5</v>
      </c>
      <c r="I822" s="1">
        <v>17</v>
      </c>
      <c r="J822" s="1">
        <v>4</v>
      </c>
    </row>
    <row r="823" spans="1:10" x14ac:dyDescent="0.25">
      <c r="A823" s="1" t="s">
        <v>182</v>
      </c>
      <c r="B823" s="1" t="s">
        <v>30</v>
      </c>
      <c r="C823" s="1" t="s">
        <v>10</v>
      </c>
      <c r="D823" s="1"/>
      <c r="E823" s="1">
        <v>254</v>
      </c>
      <c r="F823" s="1">
        <v>81</v>
      </c>
      <c r="G823" s="1">
        <v>19</v>
      </c>
      <c r="H823" s="1">
        <v>36</v>
      </c>
      <c r="I823" s="1">
        <v>87</v>
      </c>
      <c r="J823" s="1">
        <v>28</v>
      </c>
    </row>
    <row r="824" spans="1:10" x14ac:dyDescent="0.25">
      <c r="A824" s="1" t="s">
        <v>182</v>
      </c>
      <c r="B824" s="1" t="s">
        <v>12</v>
      </c>
      <c r="C824" s="1" t="s">
        <v>10</v>
      </c>
      <c r="D824" s="1"/>
      <c r="E824" s="1">
        <v>130</v>
      </c>
      <c r="F824" s="1">
        <v>45</v>
      </c>
      <c r="G824" s="1">
        <v>11</v>
      </c>
      <c r="H824" s="1">
        <v>21</v>
      </c>
      <c r="I824" s="1">
        <v>29</v>
      </c>
      <c r="J824" s="1">
        <v>5</v>
      </c>
    </row>
    <row r="825" spans="1:10" x14ac:dyDescent="0.25">
      <c r="A825" s="1" t="s">
        <v>182</v>
      </c>
      <c r="B825" s="1" t="s">
        <v>12</v>
      </c>
      <c r="C825" s="1" t="s">
        <v>9</v>
      </c>
      <c r="D825" s="1"/>
      <c r="E825" s="1">
        <v>136</v>
      </c>
      <c r="F825" s="1">
        <v>64</v>
      </c>
      <c r="G825" s="1">
        <v>17</v>
      </c>
      <c r="H825" s="1">
        <v>14</v>
      </c>
      <c r="I825" s="1">
        <v>37</v>
      </c>
      <c r="J825" s="1">
        <v>15</v>
      </c>
    </row>
    <row r="826" spans="1:10" x14ac:dyDescent="0.25">
      <c r="A826" s="1" t="s">
        <v>182</v>
      </c>
      <c r="B826" s="1" t="s">
        <v>12</v>
      </c>
      <c r="C826" s="1" t="s">
        <v>11</v>
      </c>
      <c r="D826" s="1"/>
      <c r="E826" s="1">
        <v>138</v>
      </c>
      <c r="F826" s="1">
        <v>39</v>
      </c>
      <c r="G826" s="1">
        <v>14</v>
      </c>
      <c r="H826" s="1">
        <v>32</v>
      </c>
      <c r="I826" s="1">
        <v>22</v>
      </c>
      <c r="J826" s="1">
        <v>6</v>
      </c>
    </row>
    <row r="827" spans="1:10" x14ac:dyDescent="0.25">
      <c r="A827" s="1" t="s">
        <v>182</v>
      </c>
      <c r="B827" s="1" t="s">
        <v>13</v>
      </c>
      <c r="C827" s="1" t="s">
        <v>10</v>
      </c>
      <c r="D827" s="1"/>
      <c r="E827" s="1">
        <v>103</v>
      </c>
      <c r="F827" s="1">
        <v>39</v>
      </c>
      <c r="G827" s="1">
        <v>21</v>
      </c>
      <c r="H827" s="1">
        <v>10</v>
      </c>
      <c r="I827" s="1">
        <v>5</v>
      </c>
      <c r="J827" s="1">
        <v>3</v>
      </c>
    </row>
    <row r="828" spans="1:10" x14ac:dyDescent="0.25">
      <c r="A828" s="1" t="s">
        <v>182</v>
      </c>
      <c r="B828" s="1" t="s">
        <v>13</v>
      </c>
      <c r="C828" s="1" t="s">
        <v>11</v>
      </c>
      <c r="D828" s="1"/>
      <c r="E828" s="1">
        <v>238</v>
      </c>
      <c r="F828" s="1">
        <v>61</v>
      </c>
      <c r="G828" s="1">
        <v>30</v>
      </c>
      <c r="H828" s="1">
        <v>16</v>
      </c>
      <c r="I828" s="1">
        <v>12</v>
      </c>
      <c r="J828" s="1">
        <v>7</v>
      </c>
    </row>
    <row r="829" spans="1:10" x14ac:dyDescent="0.25">
      <c r="A829" s="1" t="s">
        <v>182</v>
      </c>
      <c r="B829" s="1" t="s">
        <v>13</v>
      </c>
      <c r="C829" s="1" t="s">
        <v>9</v>
      </c>
      <c r="D829" s="1"/>
      <c r="E829" s="1">
        <v>186</v>
      </c>
      <c r="F829" s="1">
        <v>97</v>
      </c>
      <c r="G829" s="1">
        <v>10</v>
      </c>
      <c r="H829" s="1">
        <v>16</v>
      </c>
      <c r="I829" s="1">
        <v>85</v>
      </c>
      <c r="J829" s="1">
        <v>18</v>
      </c>
    </row>
    <row r="830" spans="1:10" x14ac:dyDescent="0.25">
      <c r="A830" s="1" t="s">
        <v>182</v>
      </c>
      <c r="B830" s="1" t="s">
        <v>29</v>
      </c>
      <c r="C830" s="1" t="s">
        <v>9</v>
      </c>
      <c r="D830" s="1"/>
      <c r="E830" s="1">
        <v>42</v>
      </c>
      <c r="F830" s="1">
        <v>75</v>
      </c>
      <c r="G830" s="1">
        <v>8</v>
      </c>
      <c r="H830" s="1">
        <v>13</v>
      </c>
      <c r="I830" s="1">
        <v>42</v>
      </c>
      <c r="J830" s="1">
        <v>5</v>
      </c>
    </row>
    <row r="831" spans="1:10" x14ac:dyDescent="0.25">
      <c r="A831" s="1" t="s">
        <v>182</v>
      </c>
      <c r="B831" s="1" t="s">
        <v>29</v>
      </c>
      <c r="C831" s="1" t="s">
        <v>10</v>
      </c>
      <c r="D831" s="1"/>
      <c r="E831" s="1">
        <v>58</v>
      </c>
      <c r="F831" s="1">
        <v>96</v>
      </c>
      <c r="G831" s="1">
        <v>22</v>
      </c>
      <c r="H831" s="1">
        <v>22</v>
      </c>
      <c r="I831" s="1">
        <v>81</v>
      </c>
      <c r="J831" s="1">
        <v>6</v>
      </c>
    </row>
    <row r="832" spans="1:10" x14ac:dyDescent="0.25">
      <c r="A832" s="1" t="s">
        <v>182</v>
      </c>
      <c r="B832" s="1" t="s">
        <v>29</v>
      </c>
      <c r="C832" s="1" t="s">
        <v>11</v>
      </c>
      <c r="D832" s="1"/>
      <c r="E832" s="1">
        <v>88</v>
      </c>
      <c r="F832" s="1">
        <v>206</v>
      </c>
      <c r="G832" s="1">
        <v>29</v>
      </c>
      <c r="H832" s="1">
        <v>35</v>
      </c>
      <c r="I832" s="1">
        <v>121</v>
      </c>
      <c r="J832" s="1">
        <v>11</v>
      </c>
    </row>
    <row r="833" spans="1:10" x14ac:dyDescent="0.25">
      <c r="A833" s="1" t="s">
        <v>183</v>
      </c>
      <c r="B833" s="1" t="s">
        <v>20</v>
      </c>
      <c r="C833" s="1" t="s">
        <v>11</v>
      </c>
      <c r="D833" s="1"/>
      <c r="E833" s="1">
        <v>306</v>
      </c>
      <c r="F833" s="1">
        <v>67</v>
      </c>
      <c r="G833" s="1">
        <v>25</v>
      </c>
      <c r="H833" s="1">
        <v>18</v>
      </c>
      <c r="I833" s="1">
        <v>44</v>
      </c>
      <c r="J833" s="1">
        <v>7</v>
      </c>
    </row>
    <row r="834" spans="1:10" x14ac:dyDescent="0.25">
      <c r="A834" s="1" t="s">
        <v>183</v>
      </c>
      <c r="B834" s="1" t="s">
        <v>20</v>
      </c>
      <c r="C834" s="1" t="s">
        <v>10</v>
      </c>
      <c r="D834" s="1"/>
      <c r="E834" s="1">
        <v>232</v>
      </c>
      <c r="F834" s="1">
        <v>71</v>
      </c>
      <c r="G834" s="1">
        <v>13</v>
      </c>
      <c r="H834" s="1">
        <v>10</v>
      </c>
      <c r="I834" s="1">
        <v>24</v>
      </c>
      <c r="J834" s="1">
        <v>2</v>
      </c>
    </row>
    <row r="835" spans="1:10" x14ac:dyDescent="0.25">
      <c r="A835" s="1" t="s">
        <v>183</v>
      </c>
      <c r="B835" s="1" t="s">
        <v>20</v>
      </c>
      <c r="C835" s="1" t="s">
        <v>10</v>
      </c>
      <c r="D835" s="1"/>
      <c r="E835" s="1">
        <v>199</v>
      </c>
      <c r="F835" s="1">
        <v>51</v>
      </c>
      <c r="G835" s="1">
        <v>5</v>
      </c>
      <c r="H835" s="1">
        <v>1</v>
      </c>
      <c r="I835" s="1">
        <v>3</v>
      </c>
      <c r="J835" s="1">
        <v>1</v>
      </c>
    </row>
    <row r="836" spans="1:10" x14ac:dyDescent="0.25">
      <c r="A836" s="1" t="s">
        <v>183</v>
      </c>
      <c r="B836" s="1" t="s">
        <v>8</v>
      </c>
      <c r="C836" s="1" t="s">
        <v>9</v>
      </c>
      <c r="D836" s="1"/>
      <c r="E836" s="1">
        <v>41</v>
      </c>
      <c r="F836" s="1">
        <v>37</v>
      </c>
      <c r="G836" s="1">
        <v>13</v>
      </c>
      <c r="H836" s="1">
        <v>9</v>
      </c>
      <c r="I836" s="1">
        <v>9</v>
      </c>
      <c r="J836" s="1">
        <v>3</v>
      </c>
    </row>
    <row r="837" spans="1:10" x14ac:dyDescent="0.25">
      <c r="A837" s="1" t="s">
        <v>183</v>
      </c>
      <c r="B837" s="1" t="s">
        <v>8</v>
      </c>
      <c r="C837" s="1" t="s">
        <v>10</v>
      </c>
      <c r="D837" s="1"/>
      <c r="E837" s="1">
        <v>63</v>
      </c>
      <c r="F837" s="1">
        <v>25</v>
      </c>
      <c r="G837" s="1">
        <v>14</v>
      </c>
      <c r="H837" s="1">
        <v>5</v>
      </c>
      <c r="I837" s="1">
        <v>19</v>
      </c>
      <c r="J837" s="1">
        <v>3</v>
      </c>
    </row>
    <row r="838" spans="1:10" x14ac:dyDescent="0.25">
      <c r="A838" s="1" t="s">
        <v>183</v>
      </c>
      <c r="B838" s="1" t="s">
        <v>8</v>
      </c>
      <c r="C838" s="1" t="s">
        <v>10</v>
      </c>
      <c r="D838" s="1"/>
      <c r="E838" s="1">
        <v>128</v>
      </c>
      <c r="F838" s="1">
        <v>46</v>
      </c>
      <c r="G838" s="1">
        <v>23</v>
      </c>
      <c r="H838" s="1">
        <v>15</v>
      </c>
      <c r="I838" s="1">
        <v>37</v>
      </c>
      <c r="J838" s="1">
        <v>6</v>
      </c>
    </row>
    <row r="839" spans="1:10" x14ac:dyDescent="0.25">
      <c r="A839" s="1" t="s">
        <v>183</v>
      </c>
      <c r="B839" s="1" t="s">
        <v>21</v>
      </c>
      <c r="C839" s="1" t="s">
        <v>10</v>
      </c>
      <c r="D839" s="1"/>
      <c r="E839" s="1">
        <v>106</v>
      </c>
      <c r="F839" s="1">
        <v>45</v>
      </c>
      <c r="G839" s="1">
        <v>4</v>
      </c>
      <c r="H839" s="1">
        <v>15</v>
      </c>
      <c r="I839" s="1">
        <v>33</v>
      </c>
      <c r="J839" s="1">
        <v>0</v>
      </c>
    </row>
    <row r="840" spans="1:10" x14ac:dyDescent="0.25">
      <c r="A840" s="1" t="s">
        <v>183</v>
      </c>
      <c r="B840" s="1" t="s">
        <v>21</v>
      </c>
      <c r="C840" s="1" t="s">
        <v>10</v>
      </c>
      <c r="D840" s="1"/>
      <c r="E840" s="1">
        <v>41</v>
      </c>
      <c r="F840" s="1">
        <v>42</v>
      </c>
      <c r="G840" s="1">
        <v>5</v>
      </c>
      <c r="H840" s="1">
        <v>6</v>
      </c>
      <c r="I840" s="1">
        <v>5</v>
      </c>
      <c r="J840" s="1">
        <v>1</v>
      </c>
    </row>
    <row r="841" spans="1:10" x14ac:dyDescent="0.25">
      <c r="A841" s="1" t="s">
        <v>183</v>
      </c>
      <c r="B841" s="1" t="s">
        <v>21</v>
      </c>
      <c r="C841" s="1" t="s">
        <v>9</v>
      </c>
      <c r="D841" s="1"/>
      <c r="E841" s="1">
        <v>26</v>
      </c>
      <c r="F841" s="1">
        <v>34</v>
      </c>
      <c r="G841" s="1">
        <v>12</v>
      </c>
      <c r="H841" s="1">
        <v>9</v>
      </c>
      <c r="I841" s="1">
        <v>56</v>
      </c>
      <c r="J841" s="1">
        <v>5</v>
      </c>
    </row>
    <row r="842" spans="1:10" x14ac:dyDescent="0.25">
      <c r="A842" s="1" t="s">
        <v>183</v>
      </c>
      <c r="B842" s="1" t="s">
        <v>21</v>
      </c>
      <c r="C842" s="1" t="s">
        <v>9</v>
      </c>
      <c r="D842" s="1"/>
      <c r="E842" s="1">
        <v>26</v>
      </c>
      <c r="F842" s="1">
        <v>34</v>
      </c>
      <c r="G842" s="1">
        <v>12</v>
      </c>
      <c r="H842" s="1">
        <v>9</v>
      </c>
      <c r="I842" s="1">
        <v>56</v>
      </c>
      <c r="J842" s="1">
        <v>5</v>
      </c>
    </row>
    <row r="843" spans="1:10" x14ac:dyDescent="0.25">
      <c r="A843" s="1" t="s">
        <v>183</v>
      </c>
      <c r="B843" s="1" t="s">
        <v>17</v>
      </c>
      <c r="C843" s="1" t="s">
        <v>9</v>
      </c>
      <c r="D843" s="1"/>
      <c r="E843" s="1">
        <v>81</v>
      </c>
      <c r="F843" s="1">
        <v>69</v>
      </c>
      <c r="G843" s="1">
        <v>1</v>
      </c>
      <c r="H843" s="1">
        <v>1</v>
      </c>
      <c r="I843" s="1">
        <v>0</v>
      </c>
      <c r="J843" s="1">
        <v>0</v>
      </c>
    </row>
    <row r="844" spans="1:10" x14ac:dyDescent="0.25">
      <c r="A844" s="1" t="s">
        <v>183</v>
      </c>
      <c r="B844" s="1" t="s">
        <v>17</v>
      </c>
      <c r="C844" s="1" t="s">
        <v>10</v>
      </c>
      <c r="D844" s="1"/>
      <c r="E844" s="1">
        <v>121</v>
      </c>
      <c r="F844" s="1">
        <v>52</v>
      </c>
      <c r="G844" s="1">
        <v>12</v>
      </c>
      <c r="H844" s="1">
        <v>12</v>
      </c>
      <c r="I844" s="1">
        <v>36</v>
      </c>
      <c r="J844" s="1">
        <v>8</v>
      </c>
    </row>
    <row r="845" spans="1:10" x14ac:dyDescent="0.25">
      <c r="A845" s="1" t="s">
        <v>183</v>
      </c>
      <c r="B845" s="1" t="s">
        <v>17</v>
      </c>
      <c r="C845" s="1" t="s">
        <v>10</v>
      </c>
      <c r="D845" s="1"/>
      <c r="E845" s="1">
        <v>350</v>
      </c>
      <c r="F845" s="1">
        <v>119</v>
      </c>
      <c r="G845" s="1">
        <v>6</v>
      </c>
      <c r="H845" s="1">
        <v>49</v>
      </c>
      <c r="I845" s="1">
        <v>67</v>
      </c>
      <c r="J845" s="1">
        <v>5</v>
      </c>
    </row>
    <row r="846" spans="1:10" x14ac:dyDescent="0.25">
      <c r="A846" s="1" t="s">
        <v>184</v>
      </c>
      <c r="B846" s="1" t="s">
        <v>41</v>
      </c>
      <c r="C846" s="1" t="s">
        <v>9</v>
      </c>
      <c r="D846" s="1"/>
      <c r="E846" s="1">
        <v>87</v>
      </c>
      <c r="F846" s="1">
        <v>37</v>
      </c>
      <c r="G846" s="1">
        <v>8</v>
      </c>
      <c r="H846" s="1">
        <v>10</v>
      </c>
      <c r="I846" s="1">
        <v>3</v>
      </c>
      <c r="J846" s="1">
        <v>0</v>
      </c>
    </row>
    <row r="847" spans="1:10" x14ac:dyDescent="0.25">
      <c r="A847" s="1" t="s">
        <v>184</v>
      </c>
      <c r="B847" s="1" t="s">
        <v>41</v>
      </c>
      <c r="C847" s="1" t="s">
        <v>11</v>
      </c>
      <c r="D847" s="1"/>
      <c r="E847" s="1">
        <v>210</v>
      </c>
      <c r="F847" s="1">
        <v>34</v>
      </c>
      <c r="G847" s="1">
        <v>17</v>
      </c>
      <c r="H847" s="1">
        <v>12</v>
      </c>
      <c r="I847" s="1">
        <v>8</v>
      </c>
      <c r="J847" s="1">
        <v>3</v>
      </c>
    </row>
    <row r="848" spans="1:10" x14ac:dyDescent="0.25">
      <c r="A848" s="1" t="s">
        <v>184</v>
      </c>
      <c r="B848" s="1" t="s">
        <v>28</v>
      </c>
      <c r="C848" s="1" t="s">
        <v>10</v>
      </c>
      <c r="D848" s="1"/>
      <c r="E848" s="1">
        <v>47</v>
      </c>
      <c r="F848" s="1">
        <v>22</v>
      </c>
      <c r="G848" s="1">
        <v>5</v>
      </c>
      <c r="H848" s="1">
        <v>4</v>
      </c>
      <c r="I848" s="1">
        <v>2</v>
      </c>
      <c r="J848" s="1">
        <v>30</v>
      </c>
    </row>
    <row r="849" spans="1:10" x14ac:dyDescent="0.25">
      <c r="A849" s="1" t="s">
        <v>184</v>
      </c>
      <c r="B849" s="1" t="s">
        <v>29</v>
      </c>
      <c r="C849" s="1" t="s">
        <v>9</v>
      </c>
      <c r="D849" s="1"/>
      <c r="E849" s="1">
        <v>86</v>
      </c>
      <c r="F849" s="1">
        <v>80</v>
      </c>
      <c r="G849" s="1">
        <v>24</v>
      </c>
      <c r="H849" s="1">
        <v>33</v>
      </c>
      <c r="I849" s="1">
        <v>76</v>
      </c>
      <c r="J849" s="1">
        <v>4</v>
      </c>
    </row>
    <row r="850" spans="1:10" x14ac:dyDescent="0.25">
      <c r="A850" s="1" t="s">
        <v>184</v>
      </c>
      <c r="B850" s="1" t="s">
        <v>29</v>
      </c>
      <c r="C850" s="1" t="s">
        <v>10</v>
      </c>
      <c r="D850" s="1"/>
      <c r="E850" s="1">
        <v>137</v>
      </c>
      <c r="F850" s="1">
        <v>100</v>
      </c>
      <c r="G850" s="1">
        <v>33</v>
      </c>
      <c r="H850" s="1">
        <v>46</v>
      </c>
      <c r="I850" s="1">
        <v>74</v>
      </c>
      <c r="J850" s="1">
        <v>13</v>
      </c>
    </row>
    <row r="851" spans="1:10" x14ac:dyDescent="0.25">
      <c r="A851" s="1" t="s">
        <v>184</v>
      </c>
      <c r="B851" s="1" t="s">
        <v>29</v>
      </c>
      <c r="C851" s="1" t="s">
        <v>11</v>
      </c>
      <c r="D851" s="1"/>
      <c r="E851" s="1">
        <v>77</v>
      </c>
      <c r="F851" s="1">
        <v>54</v>
      </c>
      <c r="G851" s="1">
        <v>12</v>
      </c>
      <c r="H851" s="1">
        <v>25</v>
      </c>
      <c r="I851" s="1">
        <v>77</v>
      </c>
      <c r="J851" s="1">
        <v>5</v>
      </c>
    </row>
    <row r="852" spans="1:10" x14ac:dyDescent="0.25">
      <c r="A852" s="1" t="s">
        <v>185</v>
      </c>
      <c r="B852" s="1" t="s">
        <v>35</v>
      </c>
      <c r="C852" s="1" t="s">
        <v>10</v>
      </c>
      <c r="D852" s="1"/>
      <c r="E852" s="1">
        <v>134</v>
      </c>
      <c r="F852" s="1">
        <v>35</v>
      </c>
      <c r="G852" s="1">
        <v>3</v>
      </c>
      <c r="H852" s="1">
        <v>7</v>
      </c>
      <c r="I852" s="1">
        <v>8</v>
      </c>
      <c r="J852" s="1">
        <v>1</v>
      </c>
    </row>
    <row r="853" spans="1:10" x14ac:dyDescent="0.25">
      <c r="A853" s="1" t="s">
        <v>185</v>
      </c>
      <c r="B853" s="1" t="s">
        <v>35</v>
      </c>
      <c r="C853" s="1" t="s">
        <v>10</v>
      </c>
      <c r="D853" s="1"/>
      <c r="E853" s="1">
        <v>141</v>
      </c>
      <c r="F853" s="1">
        <v>53</v>
      </c>
      <c r="G853" s="1">
        <v>4</v>
      </c>
      <c r="H853" s="1">
        <v>28</v>
      </c>
      <c r="I853" s="1">
        <v>42</v>
      </c>
      <c r="J853" s="1">
        <v>20</v>
      </c>
    </row>
    <row r="854" spans="1:10" x14ac:dyDescent="0.25">
      <c r="A854" s="1" t="s">
        <v>185</v>
      </c>
      <c r="B854" s="1" t="s">
        <v>35</v>
      </c>
      <c r="C854" s="1" t="s">
        <v>10</v>
      </c>
      <c r="D854" s="1"/>
      <c r="E854" s="1">
        <v>56</v>
      </c>
      <c r="F854" s="1">
        <v>23</v>
      </c>
      <c r="G854" s="1">
        <v>2</v>
      </c>
      <c r="H854" s="1">
        <v>16</v>
      </c>
      <c r="I854" s="1">
        <v>15</v>
      </c>
      <c r="J854" s="1">
        <v>3</v>
      </c>
    </row>
    <row r="855" spans="1:10" x14ac:dyDescent="0.25">
      <c r="A855" s="1" t="s">
        <v>185</v>
      </c>
      <c r="B855" s="1" t="s">
        <v>17</v>
      </c>
      <c r="C855" s="1" t="s">
        <v>9</v>
      </c>
      <c r="D855" s="1"/>
      <c r="E855" s="1">
        <v>27</v>
      </c>
      <c r="F855" s="1">
        <v>10</v>
      </c>
      <c r="G855" s="1">
        <v>2</v>
      </c>
      <c r="H855" s="1">
        <v>2</v>
      </c>
      <c r="I855" s="1">
        <v>1</v>
      </c>
      <c r="J855" s="1">
        <v>0</v>
      </c>
    </row>
    <row r="856" spans="1:10" x14ac:dyDescent="0.25">
      <c r="A856" s="1" t="s">
        <v>185</v>
      </c>
      <c r="B856" s="1" t="s">
        <v>17</v>
      </c>
      <c r="C856" s="1" t="s">
        <v>10</v>
      </c>
      <c r="D856" s="1"/>
      <c r="E856" s="1">
        <v>33</v>
      </c>
      <c r="F856" s="1">
        <v>46</v>
      </c>
      <c r="G856" s="1">
        <v>9</v>
      </c>
      <c r="H856" s="1">
        <v>11</v>
      </c>
      <c r="I856" s="1">
        <v>14</v>
      </c>
      <c r="J856" s="1">
        <v>1</v>
      </c>
    </row>
    <row r="857" spans="1:10" x14ac:dyDescent="0.25">
      <c r="A857" s="1" t="s">
        <v>185</v>
      </c>
      <c r="B857" s="1" t="s">
        <v>17</v>
      </c>
      <c r="C857" s="1" t="s">
        <v>10</v>
      </c>
      <c r="D857" s="1"/>
      <c r="E857" s="1">
        <v>223</v>
      </c>
      <c r="F857" s="1">
        <v>113</v>
      </c>
      <c r="G857" s="1">
        <v>7</v>
      </c>
      <c r="H857" s="1">
        <v>32</v>
      </c>
      <c r="I857" s="1">
        <v>41</v>
      </c>
      <c r="J857" s="1">
        <v>6</v>
      </c>
    </row>
    <row r="858" spans="1:10" x14ac:dyDescent="0.25">
      <c r="A858" s="1" t="s">
        <v>186</v>
      </c>
      <c r="B858" s="1" t="s">
        <v>12</v>
      </c>
      <c r="C858" s="1" t="s">
        <v>10</v>
      </c>
      <c r="D858" s="1"/>
      <c r="E858" s="1">
        <v>31</v>
      </c>
      <c r="F858" s="1">
        <v>24</v>
      </c>
      <c r="G858" s="1">
        <v>1</v>
      </c>
      <c r="H858" s="1">
        <v>9</v>
      </c>
      <c r="I858" s="1">
        <v>16</v>
      </c>
      <c r="J858" s="1">
        <v>11</v>
      </c>
    </row>
    <row r="859" spans="1:10" x14ac:dyDescent="0.25">
      <c r="A859" s="1" t="s">
        <v>186</v>
      </c>
      <c r="B859" s="1" t="s">
        <v>12</v>
      </c>
      <c r="C859" s="1" t="s">
        <v>10</v>
      </c>
      <c r="D859" s="1"/>
      <c r="E859" s="1">
        <v>92</v>
      </c>
      <c r="F859" s="1">
        <v>53</v>
      </c>
      <c r="G859" s="1">
        <v>12</v>
      </c>
      <c r="H859" s="1">
        <v>15</v>
      </c>
      <c r="I859" s="1">
        <v>40</v>
      </c>
      <c r="J859" s="1">
        <v>27</v>
      </c>
    </row>
    <row r="860" spans="1:10" x14ac:dyDescent="0.25">
      <c r="A860" s="1" t="s">
        <v>186</v>
      </c>
      <c r="B860" s="1" t="s">
        <v>12</v>
      </c>
      <c r="C860" s="1" t="s">
        <v>10</v>
      </c>
      <c r="D860" s="1"/>
      <c r="E860" s="1">
        <v>25</v>
      </c>
      <c r="F860" s="1">
        <v>23</v>
      </c>
      <c r="G860" s="1">
        <v>7</v>
      </c>
      <c r="H860" s="1">
        <v>8</v>
      </c>
      <c r="I860" s="1">
        <v>10</v>
      </c>
      <c r="J860" s="1">
        <v>6</v>
      </c>
    </row>
    <row r="861" spans="1:10" x14ac:dyDescent="0.25">
      <c r="A861" s="1" t="s">
        <v>186</v>
      </c>
      <c r="B861" s="1" t="s">
        <v>20</v>
      </c>
      <c r="C861" s="1" t="s">
        <v>11</v>
      </c>
      <c r="D861" s="1"/>
      <c r="E861" s="1">
        <v>228</v>
      </c>
      <c r="F861" s="1">
        <v>75</v>
      </c>
      <c r="G861" s="1">
        <v>6</v>
      </c>
      <c r="H861" s="1">
        <v>21</v>
      </c>
      <c r="I861" s="1">
        <v>32</v>
      </c>
      <c r="J861" s="1">
        <v>4</v>
      </c>
    </row>
    <row r="862" spans="1:10" x14ac:dyDescent="0.25">
      <c r="A862" s="1" t="s">
        <v>186</v>
      </c>
      <c r="B862" s="1" t="s">
        <v>20</v>
      </c>
      <c r="C862" s="1" t="s">
        <v>10</v>
      </c>
      <c r="D862" s="1"/>
      <c r="E862" s="1">
        <v>128</v>
      </c>
      <c r="F862" s="1">
        <v>50</v>
      </c>
      <c r="G862" s="1">
        <v>4</v>
      </c>
      <c r="H862" s="1">
        <v>12</v>
      </c>
      <c r="I862" s="1">
        <v>28</v>
      </c>
      <c r="J862" s="1">
        <v>3</v>
      </c>
    </row>
    <row r="863" spans="1:10" x14ac:dyDescent="0.25">
      <c r="A863" s="1" t="s">
        <v>186</v>
      </c>
      <c r="B863" s="1" t="s">
        <v>20</v>
      </c>
      <c r="C863" s="1" t="s">
        <v>10</v>
      </c>
      <c r="D863" s="1"/>
      <c r="E863" s="1">
        <v>175</v>
      </c>
      <c r="F863" s="1">
        <v>38</v>
      </c>
      <c r="G863" s="1">
        <v>7</v>
      </c>
      <c r="H863" s="1">
        <v>1</v>
      </c>
      <c r="I863" s="1">
        <v>2</v>
      </c>
      <c r="J863" s="1">
        <v>0</v>
      </c>
    </row>
    <row r="864" spans="1:10" x14ac:dyDescent="0.25">
      <c r="A864" s="1" t="s">
        <v>187</v>
      </c>
      <c r="B864" s="1" t="s">
        <v>17</v>
      </c>
      <c r="C864" s="1" t="s">
        <v>9</v>
      </c>
      <c r="D864" s="1"/>
      <c r="E864" s="1">
        <v>48</v>
      </c>
      <c r="F864" s="1">
        <v>32</v>
      </c>
      <c r="G864" s="1">
        <v>10</v>
      </c>
      <c r="H864" s="1">
        <v>1</v>
      </c>
      <c r="I864" s="1">
        <v>1</v>
      </c>
      <c r="J864" s="1">
        <v>0</v>
      </c>
    </row>
    <row r="865" spans="1:10" x14ac:dyDescent="0.25">
      <c r="A865" s="1" t="s">
        <v>187</v>
      </c>
      <c r="B865" s="1" t="s">
        <v>17</v>
      </c>
      <c r="C865" s="1" t="s">
        <v>10</v>
      </c>
      <c r="D865" s="1"/>
      <c r="E865" s="1">
        <v>104</v>
      </c>
      <c r="F865" s="1">
        <v>58</v>
      </c>
      <c r="G865" s="1">
        <v>9</v>
      </c>
      <c r="H865" s="1">
        <v>14</v>
      </c>
      <c r="I865" s="1">
        <v>30</v>
      </c>
      <c r="J865" s="1">
        <v>6</v>
      </c>
    </row>
    <row r="866" spans="1:10" x14ac:dyDescent="0.25">
      <c r="A866" s="1" t="s">
        <v>187</v>
      </c>
      <c r="B866" s="1" t="s">
        <v>17</v>
      </c>
      <c r="C866" s="1" t="s">
        <v>10</v>
      </c>
      <c r="D866" s="1"/>
      <c r="E866" s="1">
        <v>281</v>
      </c>
      <c r="F866" s="1">
        <v>77</v>
      </c>
      <c r="G866" s="1">
        <v>23</v>
      </c>
      <c r="H866" s="1">
        <v>28</v>
      </c>
      <c r="I866" s="1">
        <v>34</v>
      </c>
      <c r="J866" s="1">
        <v>13</v>
      </c>
    </row>
    <row r="867" spans="1:10" x14ac:dyDescent="0.25">
      <c r="A867" s="1" t="s">
        <v>187</v>
      </c>
      <c r="B867" s="1" t="s">
        <v>29</v>
      </c>
      <c r="C867" s="1" t="s">
        <v>11</v>
      </c>
      <c r="D867" s="1"/>
      <c r="E867" s="1">
        <v>82</v>
      </c>
      <c r="F867" s="1">
        <v>68</v>
      </c>
      <c r="G867" s="1">
        <v>15</v>
      </c>
      <c r="H867" s="1">
        <v>12</v>
      </c>
      <c r="I867" s="1">
        <v>24</v>
      </c>
      <c r="J867" s="1">
        <v>4</v>
      </c>
    </row>
    <row r="868" spans="1:10" x14ac:dyDescent="0.25">
      <c r="A868" s="1" t="s">
        <v>187</v>
      </c>
      <c r="B868" s="1" t="s">
        <v>29</v>
      </c>
      <c r="C868" s="1" t="s">
        <v>10</v>
      </c>
      <c r="D868" s="1"/>
      <c r="E868" s="1">
        <v>65</v>
      </c>
      <c r="F868" s="1">
        <v>70</v>
      </c>
      <c r="G868" s="1">
        <v>9</v>
      </c>
      <c r="H868" s="1">
        <v>7</v>
      </c>
      <c r="I868" s="1">
        <v>28</v>
      </c>
      <c r="J868" s="1">
        <v>4</v>
      </c>
    </row>
    <row r="869" spans="1:10" x14ac:dyDescent="0.25">
      <c r="A869" s="1" t="s">
        <v>187</v>
      </c>
      <c r="B869" s="1" t="s">
        <v>12</v>
      </c>
      <c r="C869" s="1" t="s">
        <v>10</v>
      </c>
      <c r="D869" s="1"/>
      <c r="E869" s="1">
        <v>88</v>
      </c>
      <c r="F869" s="1">
        <v>39</v>
      </c>
      <c r="G869" s="1">
        <v>5</v>
      </c>
      <c r="H869" s="1">
        <v>14</v>
      </c>
      <c r="I869" s="1">
        <v>21</v>
      </c>
      <c r="J869" s="1">
        <v>8</v>
      </c>
    </row>
    <row r="870" spans="1:10" x14ac:dyDescent="0.25">
      <c r="A870" s="1" t="s">
        <v>187</v>
      </c>
      <c r="B870" s="1" t="s">
        <v>29</v>
      </c>
      <c r="C870" s="1" t="s">
        <v>9</v>
      </c>
      <c r="D870" s="1"/>
      <c r="E870" s="1">
        <v>61</v>
      </c>
      <c r="F870" s="1">
        <v>60</v>
      </c>
      <c r="G870" s="1">
        <v>4</v>
      </c>
      <c r="H870" s="1">
        <v>6</v>
      </c>
      <c r="I870" s="1">
        <v>24</v>
      </c>
      <c r="J870" s="1">
        <v>2</v>
      </c>
    </row>
    <row r="871" spans="1:10" x14ac:dyDescent="0.25">
      <c r="A871" s="1" t="s">
        <v>187</v>
      </c>
      <c r="B871" s="1" t="s">
        <v>24</v>
      </c>
      <c r="C871" s="1" t="s">
        <v>9</v>
      </c>
      <c r="D871" s="1"/>
      <c r="E871" s="1">
        <v>91</v>
      </c>
      <c r="F871" s="1">
        <v>59</v>
      </c>
      <c r="G871" s="1">
        <v>12</v>
      </c>
      <c r="H871" s="1">
        <v>16</v>
      </c>
      <c r="I871" s="1">
        <v>71</v>
      </c>
      <c r="J871" s="1">
        <v>32</v>
      </c>
    </row>
    <row r="872" spans="1:10" x14ac:dyDescent="0.25">
      <c r="A872" s="1" t="s">
        <v>187</v>
      </c>
      <c r="B872" s="1" t="s">
        <v>24</v>
      </c>
      <c r="C872" s="1" t="s">
        <v>10</v>
      </c>
      <c r="D872" s="1"/>
      <c r="E872" s="1">
        <v>60</v>
      </c>
      <c r="F872" s="1">
        <v>32</v>
      </c>
      <c r="G872" s="1">
        <v>7</v>
      </c>
      <c r="H872" s="1">
        <v>8</v>
      </c>
      <c r="I872" s="1">
        <v>7</v>
      </c>
      <c r="J872" s="1">
        <v>1</v>
      </c>
    </row>
    <row r="873" spans="1:10" x14ac:dyDescent="0.25">
      <c r="A873" s="1" t="s">
        <v>187</v>
      </c>
      <c r="B873" s="1" t="s">
        <v>30</v>
      </c>
      <c r="C873" s="1" t="s">
        <v>9</v>
      </c>
      <c r="D873" s="1"/>
      <c r="E873" s="1">
        <v>16</v>
      </c>
      <c r="F873" s="1">
        <v>14</v>
      </c>
      <c r="G873" s="1">
        <v>1</v>
      </c>
      <c r="H873" s="1">
        <v>0</v>
      </c>
      <c r="I873" s="1">
        <v>0</v>
      </c>
      <c r="J873" s="1">
        <v>0</v>
      </c>
    </row>
    <row r="874" spans="1:10" x14ac:dyDescent="0.25">
      <c r="A874" s="1" t="s">
        <v>187</v>
      </c>
      <c r="B874" s="1" t="s">
        <v>30</v>
      </c>
      <c r="C874" s="1" t="s">
        <v>11</v>
      </c>
      <c r="D874" s="1"/>
      <c r="E874" s="1">
        <v>29</v>
      </c>
      <c r="F874" s="1">
        <v>22</v>
      </c>
      <c r="G874" s="1">
        <v>11</v>
      </c>
      <c r="H874" s="1">
        <v>3</v>
      </c>
      <c r="I874" s="1">
        <v>6</v>
      </c>
      <c r="J874" s="1">
        <v>1</v>
      </c>
    </row>
    <row r="875" spans="1:10" x14ac:dyDescent="0.25">
      <c r="A875" s="1" t="s">
        <v>187</v>
      </c>
      <c r="B875" s="1" t="s">
        <v>30</v>
      </c>
      <c r="C875" s="1" t="s">
        <v>10</v>
      </c>
      <c r="D875" s="1"/>
      <c r="E875" s="1">
        <v>122</v>
      </c>
      <c r="F875" s="1">
        <v>65</v>
      </c>
      <c r="G875" s="1">
        <v>22</v>
      </c>
      <c r="H875" s="1">
        <v>24</v>
      </c>
      <c r="I875" s="1">
        <v>29</v>
      </c>
      <c r="J875" s="1">
        <v>5</v>
      </c>
    </row>
    <row r="876" spans="1:10" x14ac:dyDescent="0.25">
      <c r="A876" s="1" t="s">
        <v>188</v>
      </c>
      <c r="B876" s="1" t="s">
        <v>20</v>
      </c>
      <c r="C876" s="1" t="s">
        <v>11</v>
      </c>
      <c r="D876" s="1"/>
      <c r="E876" s="1">
        <v>232</v>
      </c>
      <c r="F876" s="1">
        <v>100</v>
      </c>
      <c r="G876" s="1">
        <v>8</v>
      </c>
      <c r="H876" s="1">
        <v>27</v>
      </c>
      <c r="I876" s="1">
        <v>38</v>
      </c>
      <c r="J876" s="1">
        <v>7</v>
      </c>
    </row>
    <row r="877" spans="1:10" x14ac:dyDescent="0.25">
      <c r="A877" s="1" t="s">
        <v>188</v>
      </c>
      <c r="B877" s="1" t="s">
        <v>20</v>
      </c>
      <c r="C877" s="1" t="s">
        <v>10</v>
      </c>
      <c r="D877" s="1"/>
      <c r="E877" s="1">
        <v>189</v>
      </c>
      <c r="F877" s="1">
        <v>101</v>
      </c>
      <c r="G877" s="1">
        <v>10</v>
      </c>
      <c r="H877" s="1">
        <v>14</v>
      </c>
      <c r="I877" s="1">
        <v>20</v>
      </c>
      <c r="J877" s="1">
        <v>1</v>
      </c>
    </row>
    <row r="878" spans="1:10" x14ac:dyDescent="0.25">
      <c r="A878" s="1" t="s">
        <v>188</v>
      </c>
      <c r="B878" s="1" t="s">
        <v>20</v>
      </c>
      <c r="C878" s="1" t="s">
        <v>10</v>
      </c>
      <c r="D878" s="1"/>
      <c r="E878" s="1">
        <v>109</v>
      </c>
      <c r="F878" s="1">
        <v>78</v>
      </c>
      <c r="G878" s="1">
        <v>3</v>
      </c>
      <c r="H878" s="1">
        <v>5</v>
      </c>
      <c r="I878" s="1">
        <v>6</v>
      </c>
      <c r="J878" s="1">
        <v>0</v>
      </c>
    </row>
    <row r="879" spans="1:10" x14ac:dyDescent="0.25">
      <c r="A879" s="1" t="s">
        <v>188</v>
      </c>
      <c r="B879" s="1" t="s">
        <v>35</v>
      </c>
      <c r="C879" s="1" t="s">
        <v>10</v>
      </c>
      <c r="D879" s="1"/>
      <c r="E879" s="1">
        <v>73</v>
      </c>
      <c r="F879" s="1">
        <v>70</v>
      </c>
      <c r="G879" s="1">
        <v>9</v>
      </c>
      <c r="H879" s="1">
        <v>8</v>
      </c>
      <c r="I879" s="1">
        <v>6</v>
      </c>
      <c r="J879" s="1">
        <v>6</v>
      </c>
    </row>
    <row r="880" spans="1:10" x14ac:dyDescent="0.25">
      <c r="A880" s="1" t="s">
        <v>188</v>
      </c>
      <c r="B880" s="1" t="s">
        <v>35</v>
      </c>
      <c r="C880" s="1" t="s">
        <v>10</v>
      </c>
      <c r="D880" s="1"/>
      <c r="E880" s="1">
        <v>109</v>
      </c>
      <c r="F880" s="1">
        <v>159</v>
      </c>
      <c r="G880" s="1">
        <v>23</v>
      </c>
      <c r="H880" s="1">
        <v>28</v>
      </c>
      <c r="I880" s="1">
        <v>36</v>
      </c>
      <c r="J880" s="1">
        <v>9</v>
      </c>
    </row>
    <row r="881" spans="1:10" x14ac:dyDescent="0.25">
      <c r="A881" s="1" t="s">
        <v>188</v>
      </c>
      <c r="B881" s="1" t="s">
        <v>35</v>
      </c>
      <c r="C881" s="1" t="s">
        <v>10</v>
      </c>
      <c r="D881" s="1"/>
      <c r="E881" s="1">
        <v>75</v>
      </c>
      <c r="F881" s="1">
        <v>92</v>
      </c>
      <c r="G881" s="1">
        <v>4</v>
      </c>
      <c r="H881" s="1">
        <v>21</v>
      </c>
      <c r="I881" s="1">
        <v>10</v>
      </c>
      <c r="J881" s="1">
        <v>2</v>
      </c>
    </row>
    <row r="882" spans="1:10" x14ac:dyDescent="0.25">
      <c r="A882" s="1" t="s">
        <v>188</v>
      </c>
      <c r="B882" s="1" t="s">
        <v>28</v>
      </c>
      <c r="C882" s="1" t="s">
        <v>10</v>
      </c>
      <c r="D882" s="1"/>
      <c r="E882" s="1">
        <v>122</v>
      </c>
      <c r="F882" s="1">
        <v>27</v>
      </c>
      <c r="G882" s="1">
        <v>11</v>
      </c>
      <c r="H882" s="1">
        <v>13</v>
      </c>
      <c r="I882" s="1">
        <v>27</v>
      </c>
      <c r="J882" s="1">
        <v>0</v>
      </c>
    </row>
    <row r="883" spans="1:10" x14ac:dyDescent="0.25">
      <c r="A883" s="1" t="s">
        <v>188</v>
      </c>
      <c r="B883" s="1" t="s">
        <v>28</v>
      </c>
      <c r="C883" s="1" t="s">
        <v>11</v>
      </c>
      <c r="D883" s="1"/>
      <c r="E883" s="1">
        <v>337</v>
      </c>
      <c r="F883" s="1">
        <v>53</v>
      </c>
      <c r="G883" s="1">
        <v>4</v>
      </c>
      <c r="H883" s="1">
        <v>12</v>
      </c>
      <c r="I883" s="1">
        <v>26</v>
      </c>
      <c r="J883" s="1">
        <v>4</v>
      </c>
    </row>
    <row r="884" spans="1:10" x14ac:dyDescent="0.25">
      <c r="A884" s="1" t="s">
        <v>188</v>
      </c>
      <c r="B884" s="1" t="s">
        <v>28</v>
      </c>
      <c r="C884" s="1" t="s">
        <v>10</v>
      </c>
      <c r="D884" s="1"/>
      <c r="E884" s="1">
        <v>106</v>
      </c>
      <c r="F884" s="1">
        <v>31</v>
      </c>
      <c r="G884" s="1">
        <v>5</v>
      </c>
      <c r="H884" s="1">
        <v>1</v>
      </c>
      <c r="I884" s="1">
        <v>6</v>
      </c>
      <c r="J884" s="1">
        <v>2</v>
      </c>
    </row>
    <row r="885" spans="1:10" x14ac:dyDescent="0.25">
      <c r="A885" s="1" t="s">
        <v>188</v>
      </c>
      <c r="B885" s="1" t="s">
        <v>28</v>
      </c>
      <c r="C885" s="1" t="s">
        <v>10</v>
      </c>
      <c r="D885" s="1"/>
      <c r="E885" s="1">
        <v>90</v>
      </c>
      <c r="F885" s="1">
        <v>15</v>
      </c>
      <c r="G885" s="1">
        <v>15</v>
      </c>
      <c r="H885" s="1">
        <v>1</v>
      </c>
      <c r="I885" s="1">
        <v>6</v>
      </c>
      <c r="J885" s="1">
        <v>0</v>
      </c>
    </row>
    <row r="886" spans="1:10" x14ac:dyDescent="0.25">
      <c r="A886" s="1" t="s">
        <v>188</v>
      </c>
      <c r="B886" s="1" t="s">
        <v>41</v>
      </c>
      <c r="C886" s="1" t="s">
        <v>11</v>
      </c>
      <c r="D886" s="1"/>
      <c r="E886" s="1">
        <v>92</v>
      </c>
      <c r="F886" s="1">
        <v>38</v>
      </c>
      <c r="G886" s="1">
        <v>16</v>
      </c>
      <c r="H886" s="1">
        <v>12</v>
      </c>
      <c r="I886" s="1">
        <v>8</v>
      </c>
      <c r="J886" s="1">
        <v>3</v>
      </c>
    </row>
    <row r="887" spans="1:10" x14ac:dyDescent="0.25">
      <c r="A887" s="1" t="s">
        <v>188</v>
      </c>
      <c r="B887" s="1" t="s">
        <v>41</v>
      </c>
      <c r="C887" s="1" t="s">
        <v>10</v>
      </c>
      <c r="D887" s="1"/>
      <c r="E887" s="1">
        <v>27</v>
      </c>
      <c r="F887" s="1">
        <v>10</v>
      </c>
      <c r="G887" s="1">
        <v>5</v>
      </c>
      <c r="H887" s="1">
        <v>1</v>
      </c>
      <c r="I887" s="1">
        <v>2</v>
      </c>
      <c r="J887" s="1">
        <v>0</v>
      </c>
    </row>
    <row r="888" spans="1:10" x14ac:dyDescent="0.25">
      <c r="A888" s="1" t="s">
        <v>189</v>
      </c>
      <c r="B888" s="1" t="s">
        <v>8</v>
      </c>
      <c r="C888" s="1" t="s">
        <v>9</v>
      </c>
      <c r="D888" s="1"/>
      <c r="E888" s="1">
        <v>47</v>
      </c>
      <c r="F888" s="1">
        <v>47</v>
      </c>
      <c r="G888" s="1">
        <v>11</v>
      </c>
      <c r="H888" s="1">
        <v>7</v>
      </c>
      <c r="I888" s="1">
        <v>12</v>
      </c>
      <c r="J888" s="1">
        <v>7</v>
      </c>
    </row>
    <row r="889" spans="1:10" x14ac:dyDescent="0.25">
      <c r="A889" s="1" t="s">
        <v>189</v>
      </c>
      <c r="B889" s="1" t="s">
        <v>8</v>
      </c>
      <c r="C889" s="1" t="s">
        <v>10</v>
      </c>
      <c r="D889" s="1"/>
      <c r="E889" s="1">
        <v>64</v>
      </c>
      <c r="F889" s="1">
        <v>14</v>
      </c>
      <c r="G889" s="1">
        <v>22</v>
      </c>
      <c r="H889" s="1">
        <v>17</v>
      </c>
      <c r="I889" s="1">
        <v>16</v>
      </c>
      <c r="J889" s="1">
        <v>2</v>
      </c>
    </row>
    <row r="890" spans="1:10" x14ac:dyDescent="0.25">
      <c r="A890" s="1" t="s">
        <v>189</v>
      </c>
      <c r="B890" s="1" t="s">
        <v>8</v>
      </c>
      <c r="C890" s="1" t="s">
        <v>10</v>
      </c>
      <c r="D890" s="1"/>
      <c r="E890" s="1">
        <v>82</v>
      </c>
      <c r="F890" s="1">
        <v>53</v>
      </c>
      <c r="G890" s="1">
        <v>27</v>
      </c>
      <c r="H890" s="1">
        <v>15</v>
      </c>
      <c r="I890" s="1">
        <v>32</v>
      </c>
      <c r="J890" s="1">
        <v>15</v>
      </c>
    </row>
    <row r="891" spans="1:10" x14ac:dyDescent="0.25">
      <c r="A891" s="1" t="s">
        <v>189</v>
      </c>
      <c r="B891" s="1" t="s">
        <v>15</v>
      </c>
      <c r="C891" s="1" t="s">
        <v>10</v>
      </c>
      <c r="D891" s="1"/>
      <c r="E891" s="1">
        <v>162</v>
      </c>
      <c r="F891" s="1">
        <v>43</v>
      </c>
      <c r="G891" s="1">
        <v>4</v>
      </c>
      <c r="H891" s="1">
        <v>6</v>
      </c>
      <c r="I891" s="1">
        <v>3</v>
      </c>
      <c r="J891" s="1">
        <v>0</v>
      </c>
    </row>
    <row r="892" spans="1:10" x14ac:dyDescent="0.25">
      <c r="A892" s="1" t="s">
        <v>189</v>
      </c>
      <c r="B892" s="1" t="s">
        <v>15</v>
      </c>
      <c r="C892" s="1" t="s">
        <v>11</v>
      </c>
      <c r="D892" s="1"/>
      <c r="E892" s="1">
        <v>250</v>
      </c>
      <c r="F892" s="1">
        <v>24</v>
      </c>
      <c r="G892" s="1">
        <v>4</v>
      </c>
      <c r="H892" s="1">
        <v>13</v>
      </c>
      <c r="I892" s="1">
        <v>12</v>
      </c>
      <c r="J892" s="1">
        <v>0</v>
      </c>
    </row>
    <row r="893" spans="1:10" x14ac:dyDescent="0.25">
      <c r="A893" s="1" t="s">
        <v>189</v>
      </c>
      <c r="B893" s="1" t="s">
        <v>15</v>
      </c>
      <c r="C893" s="1" t="s">
        <v>10</v>
      </c>
      <c r="D893" s="1"/>
      <c r="E893" s="1">
        <v>133</v>
      </c>
      <c r="F893" s="1">
        <v>31</v>
      </c>
      <c r="G893" s="1">
        <v>4</v>
      </c>
      <c r="H893" s="1">
        <v>3</v>
      </c>
      <c r="I893" s="1">
        <v>9</v>
      </c>
      <c r="J893" s="1">
        <v>0</v>
      </c>
    </row>
    <row r="894" spans="1:10" x14ac:dyDescent="0.25">
      <c r="A894" s="1" t="s">
        <v>189</v>
      </c>
      <c r="B894" s="1" t="s">
        <v>21</v>
      </c>
      <c r="C894" s="1" t="s">
        <v>10</v>
      </c>
      <c r="D894" s="1"/>
      <c r="E894" s="1">
        <v>185</v>
      </c>
      <c r="F894" s="1">
        <v>104</v>
      </c>
      <c r="G894" s="1">
        <v>8</v>
      </c>
      <c r="H894" s="1">
        <v>22</v>
      </c>
      <c r="I894" s="1">
        <v>36</v>
      </c>
      <c r="J894" s="1">
        <v>7</v>
      </c>
    </row>
    <row r="895" spans="1:10" x14ac:dyDescent="0.25">
      <c r="A895" s="1" t="s">
        <v>189</v>
      </c>
      <c r="B895" s="1" t="s">
        <v>21</v>
      </c>
      <c r="C895" s="1" t="s">
        <v>10</v>
      </c>
      <c r="D895" s="1"/>
      <c r="E895" s="1">
        <v>90</v>
      </c>
      <c r="F895" s="1">
        <v>45</v>
      </c>
      <c r="G895" s="1">
        <v>14</v>
      </c>
      <c r="H895" s="1">
        <v>4</v>
      </c>
      <c r="I895" s="1">
        <v>10</v>
      </c>
      <c r="J895" s="1">
        <v>1</v>
      </c>
    </row>
    <row r="896" spans="1:10" x14ac:dyDescent="0.25">
      <c r="A896" s="1" t="s">
        <v>189</v>
      </c>
      <c r="B896" s="1" t="s">
        <v>21</v>
      </c>
      <c r="C896" s="1" t="s">
        <v>9</v>
      </c>
      <c r="D896" s="1"/>
      <c r="E896" s="1">
        <v>46</v>
      </c>
      <c r="F896" s="1">
        <v>28</v>
      </c>
      <c r="G896" s="1">
        <v>20</v>
      </c>
      <c r="H896" s="1">
        <v>7</v>
      </c>
      <c r="I896" s="1">
        <v>43</v>
      </c>
      <c r="J896" s="1">
        <v>8</v>
      </c>
    </row>
    <row r="897" spans="1:10" x14ac:dyDescent="0.25">
      <c r="A897" s="1" t="s">
        <v>189</v>
      </c>
      <c r="B897" s="1" t="s">
        <v>13</v>
      </c>
      <c r="C897" s="1" t="s">
        <v>10</v>
      </c>
      <c r="D897" s="1"/>
      <c r="E897" s="1">
        <v>109</v>
      </c>
      <c r="F897" s="1">
        <v>40</v>
      </c>
      <c r="G897" s="1">
        <v>15</v>
      </c>
      <c r="H897" s="1">
        <v>6</v>
      </c>
      <c r="I897" s="1">
        <v>3</v>
      </c>
      <c r="J897" s="1">
        <v>2</v>
      </c>
    </row>
    <row r="898" spans="1:10" x14ac:dyDescent="0.25">
      <c r="A898" s="1" t="s">
        <v>189</v>
      </c>
      <c r="B898" s="1" t="s">
        <v>13</v>
      </c>
      <c r="C898" s="1" t="s">
        <v>11</v>
      </c>
      <c r="D898" s="1"/>
      <c r="E898" s="1">
        <v>192</v>
      </c>
      <c r="F898" s="1">
        <v>30</v>
      </c>
      <c r="G898" s="1">
        <v>2</v>
      </c>
      <c r="H898" s="1">
        <v>12</v>
      </c>
      <c r="I898" s="1">
        <v>8</v>
      </c>
      <c r="J898" s="1">
        <v>1</v>
      </c>
    </row>
    <row r="899" spans="1:10" x14ac:dyDescent="0.25">
      <c r="A899" s="1" t="s">
        <v>189</v>
      </c>
      <c r="B899" s="1" t="s">
        <v>13</v>
      </c>
      <c r="C899" s="1" t="s">
        <v>9</v>
      </c>
      <c r="D899" s="1"/>
      <c r="E899" s="1">
        <v>120</v>
      </c>
      <c r="F899" s="1">
        <v>31</v>
      </c>
      <c r="G899" s="1">
        <v>14</v>
      </c>
      <c r="H899" s="1">
        <v>34</v>
      </c>
      <c r="I899" s="1">
        <v>29</v>
      </c>
      <c r="J899" s="1">
        <v>14</v>
      </c>
    </row>
    <row r="900" spans="1:10" x14ac:dyDescent="0.25">
      <c r="A900" s="1" t="s">
        <v>190</v>
      </c>
      <c r="B900" s="1" t="s">
        <v>25</v>
      </c>
      <c r="C900" s="1" t="s">
        <v>10</v>
      </c>
      <c r="D900" s="1"/>
      <c r="E900" s="1">
        <v>180</v>
      </c>
      <c r="F900" s="1">
        <v>95</v>
      </c>
      <c r="G900" s="1">
        <v>8</v>
      </c>
      <c r="H900" s="1">
        <v>16</v>
      </c>
      <c r="I900" s="1">
        <v>23</v>
      </c>
      <c r="J900" s="1">
        <v>2</v>
      </c>
    </row>
    <row r="901" spans="1:10" x14ac:dyDescent="0.25">
      <c r="A901" s="1" t="s">
        <v>190</v>
      </c>
      <c r="B901" s="1" t="s">
        <v>25</v>
      </c>
      <c r="C901" s="1" t="s">
        <v>10</v>
      </c>
      <c r="D901" s="1"/>
      <c r="E901" s="1">
        <v>42</v>
      </c>
      <c r="F901" s="1">
        <v>27</v>
      </c>
      <c r="G901" s="1">
        <v>5</v>
      </c>
      <c r="H901" s="1">
        <v>3</v>
      </c>
      <c r="I901" s="1">
        <v>9</v>
      </c>
      <c r="J901" s="1">
        <v>4</v>
      </c>
    </row>
    <row r="902" spans="1:10" x14ac:dyDescent="0.25">
      <c r="A902" s="1" t="s">
        <v>190</v>
      </c>
      <c r="B902" s="1" t="s">
        <v>25</v>
      </c>
      <c r="C902" s="1" t="s">
        <v>9</v>
      </c>
      <c r="D902" s="1"/>
      <c r="E902" s="1">
        <v>21</v>
      </c>
      <c r="F902" s="1">
        <v>32</v>
      </c>
      <c r="G902" s="1">
        <v>3</v>
      </c>
      <c r="H902" s="1">
        <v>0</v>
      </c>
      <c r="I902" s="1">
        <v>2</v>
      </c>
      <c r="J902" s="1">
        <v>0</v>
      </c>
    </row>
    <row r="903" spans="1:10" x14ac:dyDescent="0.25">
      <c r="A903" s="1" t="s">
        <v>190</v>
      </c>
      <c r="B903" s="1" t="s">
        <v>23</v>
      </c>
      <c r="C903" s="1" t="s">
        <v>9</v>
      </c>
      <c r="D903" s="1"/>
      <c r="E903" s="1">
        <v>61</v>
      </c>
      <c r="F903" s="1">
        <v>23</v>
      </c>
      <c r="G903" s="1">
        <v>4</v>
      </c>
      <c r="H903" s="1">
        <v>8</v>
      </c>
      <c r="I903" s="1">
        <v>24</v>
      </c>
      <c r="J903" s="1">
        <v>7</v>
      </c>
    </row>
    <row r="904" spans="1:10" x14ac:dyDescent="0.25">
      <c r="A904" s="1" t="s">
        <v>190</v>
      </c>
      <c r="B904" s="1" t="s">
        <v>23</v>
      </c>
      <c r="C904" s="1" t="s">
        <v>10</v>
      </c>
      <c r="D904" s="1"/>
      <c r="E904" s="1">
        <v>57</v>
      </c>
      <c r="F904" s="1">
        <v>23</v>
      </c>
      <c r="G904" s="1">
        <v>2</v>
      </c>
      <c r="H904" s="1">
        <v>4</v>
      </c>
      <c r="I904" s="1">
        <v>4</v>
      </c>
      <c r="J904" s="1">
        <v>1</v>
      </c>
    </row>
    <row r="905" spans="1:10" x14ac:dyDescent="0.25">
      <c r="A905" s="1" t="s">
        <v>190</v>
      </c>
      <c r="B905" s="1" t="s">
        <v>23</v>
      </c>
      <c r="C905" s="1" t="s">
        <v>11</v>
      </c>
      <c r="D905" s="1"/>
      <c r="E905" s="1">
        <v>30</v>
      </c>
      <c r="F905" s="1">
        <v>16</v>
      </c>
      <c r="G905" s="1">
        <v>0</v>
      </c>
      <c r="H905" s="1">
        <v>3</v>
      </c>
      <c r="I905" s="1">
        <v>4</v>
      </c>
      <c r="J905" s="1">
        <v>0</v>
      </c>
    </row>
    <row r="906" spans="1:10" x14ac:dyDescent="0.25">
      <c r="A906" s="1" t="s">
        <v>190</v>
      </c>
      <c r="B906" s="1" t="s">
        <v>28</v>
      </c>
      <c r="C906" s="1" t="s">
        <v>10</v>
      </c>
      <c r="D906" s="1"/>
      <c r="E906" s="1">
        <v>203</v>
      </c>
      <c r="F906" s="1">
        <v>65</v>
      </c>
      <c r="G906" s="1">
        <v>12</v>
      </c>
      <c r="H906" s="1">
        <v>9</v>
      </c>
      <c r="I906" s="1">
        <v>13</v>
      </c>
      <c r="J906" s="1">
        <v>3</v>
      </c>
    </row>
    <row r="907" spans="1:10" x14ac:dyDescent="0.25">
      <c r="A907" s="1" t="s">
        <v>190</v>
      </c>
      <c r="B907" s="1" t="s">
        <v>28</v>
      </c>
      <c r="C907" s="1" t="s">
        <v>11</v>
      </c>
      <c r="D907" s="1"/>
      <c r="E907" s="1">
        <v>215</v>
      </c>
      <c r="F907" s="1">
        <v>67</v>
      </c>
      <c r="G907" s="1">
        <v>9</v>
      </c>
      <c r="H907" s="1">
        <v>16</v>
      </c>
      <c r="I907" s="1">
        <v>22</v>
      </c>
      <c r="J907" s="1">
        <v>4</v>
      </c>
    </row>
    <row r="908" spans="1:10" x14ac:dyDescent="0.25">
      <c r="A908" s="1" t="s">
        <v>190</v>
      </c>
      <c r="B908" s="1" t="s">
        <v>28</v>
      </c>
      <c r="C908" s="1" t="s">
        <v>10</v>
      </c>
      <c r="D908" s="1"/>
      <c r="E908" s="1">
        <v>116</v>
      </c>
      <c r="F908" s="1">
        <v>27</v>
      </c>
      <c r="G908" s="1">
        <v>4</v>
      </c>
      <c r="H908" s="1">
        <v>1</v>
      </c>
      <c r="I908" s="1">
        <v>3</v>
      </c>
      <c r="J908" s="1">
        <v>0</v>
      </c>
    </row>
    <row r="909" spans="1:10" x14ac:dyDescent="0.25">
      <c r="A909" s="1" t="s">
        <v>191</v>
      </c>
      <c r="B909" s="1" t="s">
        <v>23</v>
      </c>
      <c r="C909" s="1" t="s">
        <v>9</v>
      </c>
      <c r="D909" s="1"/>
      <c r="E909" s="1">
        <v>120</v>
      </c>
      <c r="F909" s="1">
        <v>48</v>
      </c>
      <c r="G909" s="1">
        <v>7</v>
      </c>
      <c r="H909" s="1">
        <v>20</v>
      </c>
      <c r="I909" s="1">
        <v>75</v>
      </c>
      <c r="J909" s="1">
        <v>17</v>
      </c>
    </row>
    <row r="910" spans="1:10" x14ac:dyDescent="0.25">
      <c r="A910" s="1" t="s">
        <v>191</v>
      </c>
      <c r="B910" s="1" t="s">
        <v>23</v>
      </c>
      <c r="C910" s="1" t="s">
        <v>10</v>
      </c>
      <c r="D910" s="1"/>
      <c r="E910" s="1">
        <v>47</v>
      </c>
      <c r="F910" s="1">
        <v>11</v>
      </c>
      <c r="G910" s="1">
        <v>3</v>
      </c>
      <c r="H910" s="1">
        <v>2</v>
      </c>
      <c r="I910" s="1">
        <v>5</v>
      </c>
      <c r="J910" s="1">
        <v>0</v>
      </c>
    </row>
    <row r="911" spans="1:10" x14ac:dyDescent="0.25">
      <c r="A911" s="1" t="s">
        <v>191</v>
      </c>
      <c r="B911" s="1" t="s">
        <v>25</v>
      </c>
      <c r="C911" s="1" t="s">
        <v>11</v>
      </c>
      <c r="D911" s="1"/>
      <c r="E911" s="1">
        <v>13</v>
      </c>
      <c r="F911" s="1">
        <v>10</v>
      </c>
      <c r="G911" s="1">
        <v>6</v>
      </c>
      <c r="H911" s="1">
        <v>0</v>
      </c>
      <c r="I911" s="1">
        <v>0</v>
      </c>
      <c r="J911" s="1">
        <v>0</v>
      </c>
    </row>
    <row r="912" spans="1:10" x14ac:dyDescent="0.25">
      <c r="A912" s="1" t="s">
        <v>192</v>
      </c>
      <c r="B912" s="1" t="s">
        <v>30</v>
      </c>
      <c r="C912" s="1" t="s">
        <v>9</v>
      </c>
      <c r="D912" s="1"/>
      <c r="E912" s="1">
        <v>63</v>
      </c>
      <c r="F912" s="1">
        <v>34</v>
      </c>
      <c r="G912" s="1">
        <v>17</v>
      </c>
      <c r="H912" s="1">
        <v>1</v>
      </c>
      <c r="I912" s="1">
        <v>0</v>
      </c>
      <c r="J912" s="1">
        <v>0</v>
      </c>
    </row>
    <row r="913" spans="1:10" x14ac:dyDescent="0.25">
      <c r="A913" s="1" t="s">
        <v>192</v>
      </c>
      <c r="B913" s="1" t="s">
        <v>30</v>
      </c>
      <c r="C913" s="1" t="s">
        <v>11</v>
      </c>
      <c r="D913" s="1"/>
      <c r="E913" s="1">
        <v>211</v>
      </c>
      <c r="F913" s="1">
        <v>109</v>
      </c>
      <c r="G913" s="1">
        <v>57</v>
      </c>
      <c r="H913" s="1">
        <v>16</v>
      </c>
      <c r="I913" s="1">
        <v>47</v>
      </c>
      <c r="J913" s="1">
        <v>12</v>
      </c>
    </row>
    <row r="914" spans="1:10" x14ac:dyDescent="0.25">
      <c r="A914" s="1" t="s">
        <v>192</v>
      </c>
      <c r="B914" s="1" t="s">
        <v>30</v>
      </c>
      <c r="C914" s="1" t="s">
        <v>10</v>
      </c>
      <c r="D914" s="1"/>
      <c r="E914" s="1">
        <v>218</v>
      </c>
      <c r="F914" s="1">
        <v>148</v>
      </c>
      <c r="G914" s="1">
        <v>47</v>
      </c>
      <c r="H914" s="1">
        <v>38</v>
      </c>
      <c r="I914" s="1">
        <v>86</v>
      </c>
      <c r="J914" s="1">
        <v>28</v>
      </c>
    </row>
    <row r="915" spans="1:10" x14ac:dyDescent="0.25">
      <c r="A915" s="1" t="s">
        <v>192</v>
      </c>
      <c r="B915" s="1" t="s">
        <v>29</v>
      </c>
      <c r="C915" s="1" t="s">
        <v>11</v>
      </c>
      <c r="D915" s="1"/>
      <c r="E915" s="1">
        <v>269</v>
      </c>
      <c r="F915" s="1">
        <v>245</v>
      </c>
      <c r="G915" s="1">
        <v>18</v>
      </c>
      <c r="H915" s="1">
        <v>61</v>
      </c>
      <c r="I915" s="1">
        <v>72</v>
      </c>
      <c r="J915" s="1">
        <v>11</v>
      </c>
    </row>
    <row r="916" spans="1:10" x14ac:dyDescent="0.25">
      <c r="A916" s="1" t="s">
        <v>192</v>
      </c>
      <c r="B916" s="1" t="s">
        <v>29</v>
      </c>
      <c r="C916" s="1" t="s">
        <v>10</v>
      </c>
      <c r="D916" s="1"/>
      <c r="E916" s="1">
        <v>225</v>
      </c>
      <c r="F916" s="1">
        <v>177</v>
      </c>
      <c r="G916" s="1">
        <v>36</v>
      </c>
      <c r="H916" s="1">
        <v>42</v>
      </c>
      <c r="I916" s="1">
        <v>51</v>
      </c>
      <c r="J916" s="1">
        <v>12</v>
      </c>
    </row>
    <row r="917" spans="1:10" x14ac:dyDescent="0.25">
      <c r="A917" s="1" t="s">
        <v>192</v>
      </c>
      <c r="B917" s="1" t="s">
        <v>29</v>
      </c>
      <c r="C917" s="1" t="s">
        <v>9</v>
      </c>
      <c r="D917" s="1"/>
      <c r="E917" s="1">
        <v>81</v>
      </c>
      <c r="F917" s="1">
        <v>61</v>
      </c>
      <c r="G917" s="1">
        <v>11</v>
      </c>
      <c r="H917" s="1">
        <v>28</v>
      </c>
      <c r="I917" s="1">
        <v>43</v>
      </c>
      <c r="J917" s="1">
        <v>5</v>
      </c>
    </row>
    <row r="918" spans="1:10" x14ac:dyDescent="0.25">
      <c r="A918" s="1" t="s">
        <v>192</v>
      </c>
      <c r="B918" s="1" t="s">
        <v>12</v>
      </c>
      <c r="C918" s="1" t="s">
        <v>10</v>
      </c>
      <c r="D918" s="1"/>
      <c r="E918" s="1">
        <v>22</v>
      </c>
      <c r="F918" s="1">
        <v>19</v>
      </c>
      <c r="G918" s="1">
        <v>7</v>
      </c>
      <c r="H918" s="1">
        <v>15</v>
      </c>
      <c r="I918" s="1">
        <v>22</v>
      </c>
      <c r="J918" s="1">
        <v>1</v>
      </c>
    </row>
    <row r="919" spans="1:10" x14ac:dyDescent="0.25">
      <c r="A919" s="1" t="s">
        <v>192</v>
      </c>
      <c r="B919" s="1" t="s">
        <v>12</v>
      </c>
      <c r="C919" s="1" t="s">
        <v>9</v>
      </c>
      <c r="D919" s="1"/>
      <c r="E919" s="1">
        <v>66</v>
      </c>
      <c r="F919" s="1">
        <v>37</v>
      </c>
      <c r="G919" s="1">
        <v>7</v>
      </c>
      <c r="H919" s="1">
        <v>22</v>
      </c>
      <c r="I919" s="1">
        <v>55</v>
      </c>
      <c r="J919" s="1">
        <v>16</v>
      </c>
    </row>
    <row r="920" spans="1:10" x14ac:dyDescent="0.25">
      <c r="A920" s="1" t="s">
        <v>192</v>
      </c>
      <c r="B920" s="1" t="s">
        <v>12</v>
      </c>
      <c r="C920" s="1" t="s">
        <v>11</v>
      </c>
      <c r="D920" s="1"/>
      <c r="E920" s="1">
        <v>78</v>
      </c>
      <c r="F920" s="1">
        <v>29</v>
      </c>
      <c r="G920" s="1">
        <v>2</v>
      </c>
      <c r="H920" s="1">
        <v>8</v>
      </c>
      <c r="I920" s="1">
        <v>22</v>
      </c>
      <c r="J920" s="1">
        <v>8</v>
      </c>
    </row>
    <row r="921" spans="1:10" x14ac:dyDescent="0.25">
      <c r="A921" s="1" t="s">
        <v>192</v>
      </c>
      <c r="B921" s="1" t="s">
        <v>17</v>
      </c>
      <c r="C921" s="1" t="s">
        <v>9</v>
      </c>
      <c r="D921" s="1"/>
      <c r="E921" s="1">
        <v>23</v>
      </c>
      <c r="F921" s="1">
        <v>8</v>
      </c>
      <c r="G921" s="1">
        <v>4</v>
      </c>
      <c r="H921" s="1">
        <v>1</v>
      </c>
      <c r="I921" s="1">
        <v>0</v>
      </c>
      <c r="J921" s="1">
        <v>0</v>
      </c>
    </row>
    <row r="922" spans="1:10" x14ac:dyDescent="0.25">
      <c r="A922" s="1" t="s">
        <v>192</v>
      </c>
      <c r="B922" s="1" t="s">
        <v>17</v>
      </c>
      <c r="C922" s="1" t="s">
        <v>10</v>
      </c>
      <c r="D922" s="1"/>
      <c r="E922" s="1">
        <v>162</v>
      </c>
      <c r="F922" s="1">
        <v>65</v>
      </c>
      <c r="G922" s="1">
        <v>29</v>
      </c>
      <c r="H922" s="1">
        <v>35</v>
      </c>
      <c r="I922" s="1">
        <v>17</v>
      </c>
      <c r="J922" s="1">
        <v>7</v>
      </c>
    </row>
    <row r="923" spans="1:10" x14ac:dyDescent="0.25">
      <c r="A923" s="1" t="s">
        <v>192</v>
      </c>
      <c r="B923" s="1" t="s">
        <v>17</v>
      </c>
      <c r="C923" s="1" t="s">
        <v>10</v>
      </c>
      <c r="D923" s="1"/>
      <c r="E923" s="1">
        <v>161</v>
      </c>
      <c r="F923" s="1">
        <v>93</v>
      </c>
      <c r="G923" s="1">
        <v>40</v>
      </c>
      <c r="H923" s="1">
        <v>16</v>
      </c>
      <c r="I923" s="1">
        <v>24</v>
      </c>
      <c r="J923" s="1">
        <v>0</v>
      </c>
    </row>
    <row r="924" spans="1:10" x14ac:dyDescent="0.25">
      <c r="A924" s="1" t="s">
        <v>193</v>
      </c>
      <c r="B924" s="1" t="s">
        <v>23</v>
      </c>
      <c r="C924" s="1" t="s">
        <v>9</v>
      </c>
      <c r="D924" s="1"/>
      <c r="E924" s="1">
        <v>67</v>
      </c>
      <c r="F924" s="1">
        <v>21</v>
      </c>
      <c r="G924" s="1">
        <v>28</v>
      </c>
      <c r="H924" s="1">
        <v>35</v>
      </c>
      <c r="I924" s="1">
        <v>18</v>
      </c>
      <c r="J924" s="1">
        <v>12</v>
      </c>
    </row>
    <row r="925" spans="1:10" x14ac:dyDescent="0.25">
      <c r="A925" s="1" t="s">
        <v>193</v>
      </c>
      <c r="B925" s="1" t="s">
        <v>23</v>
      </c>
      <c r="C925" s="1" t="s">
        <v>10</v>
      </c>
      <c r="D925" s="1"/>
      <c r="E925" s="1">
        <v>153</v>
      </c>
      <c r="F925" s="1">
        <v>48</v>
      </c>
      <c r="G925" s="1">
        <v>9</v>
      </c>
      <c r="H925" s="1">
        <v>7</v>
      </c>
      <c r="I925" s="1">
        <v>1</v>
      </c>
      <c r="J925" s="1">
        <v>2</v>
      </c>
    </row>
    <row r="926" spans="1:10" x14ac:dyDescent="0.25">
      <c r="A926" s="1" t="s">
        <v>193</v>
      </c>
      <c r="B926" s="1" t="s">
        <v>23</v>
      </c>
      <c r="C926" s="1" t="s">
        <v>11</v>
      </c>
      <c r="D926" s="1"/>
      <c r="E926" s="1">
        <v>60</v>
      </c>
      <c r="F926" s="1">
        <v>12</v>
      </c>
      <c r="G926" s="1">
        <v>0</v>
      </c>
      <c r="H926" s="1">
        <v>0</v>
      </c>
      <c r="I926" s="1">
        <v>0</v>
      </c>
      <c r="J926" s="1">
        <v>1</v>
      </c>
    </row>
    <row r="927" spans="1:10" x14ac:dyDescent="0.25">
      <c r="A927" s="1" t="s">
        <v>193</v>
      </c>
      <c r="B927" s="1" t="s">
        <v>25</v>
      </c>
      <c r="C927" s="1" t="s">
        <v>10</v>
      </c>
      <c r="D927" s="1"/>
      <c r="E927" s="1">
        <v>121</v>
      </c>
      <c r="F927" s="1">
        <v>23</v>
      </c>
      <c r="G927" s="1">
        <v>13</v>
      </c>
      <c r="H927" s="1">
        <v>6</v>
      </c>
      <c r="I927" s="1">
        <v>27</v>
      </c>
      <c r="J927" s="1">
        <v>0</v>
      </c>
    </row>
    <row r="928" spans="1:10" x14ac:dyDescent="0.25">
      <c r="A928" s="1" t="s">
        <v>193</v>
      </c>
      <c r="B928" s="1" t="s">
        <v>25</v>
      </c>
      <c r="C928" s="1" t="s">
        <v>9</v>
      </c>
      <c r="D928" s="1"/>
      <c r="E928" s="1">
        <v>69</v>
      </c>
      <c r="F928" s="1">
        <v>28</v>
      </c>
      <c r="G928" s="1">
        <v>16</v>
      </c>
      <c r="H928" s="1">
        <v>1</v>
      </c>
      <c r="I928" s="1">
        <v>1</v>
      </c>
      <c r="J928" s="1">
        <v>0</v>
      </c>
    </row>
    <row r="929" spans="1:10" x14ac:dyDescent="0.25">
      <c r="A929" s="1" t="s">
        <v>193</v>
      </c>
      <c r="B929" s="1" t="s">
        <v>25</v>
      </c>
      <c r="C929" s="1" t="s">
        <v>11</v>
      </c>
      <c r="D929" s="1"/>
      <c r="E929" s="1">
        <v>160</v>
      </c>
      <c r="F929" s="1">
        <v>70</v>
      </c>
      <c r="G929" s="1">
        <v>10</v>
      </c>
      <c r="H929" s="1">
        <v>14</v>
      </c>
      <c r="I929" s="1">
        <v>20</v>
      </c>
      <c r="J929" s="1">
        <v>4</v>
      </c>
    </row>
    <row r="930" spans="1:10" x14ac:dyDescent="0.25">
      <c r="A930" s="1" t="s">
        <v>194</v>
      </c>
      <c r="B930" s="1" t="s">
        <v>15</v>
      </c>
      <c r="C930" s="1" t="s">
        <v>10</v>
      </c>
      <c r="D930" s="1"/>
      <c r="E930" s="1">
        <v>127</v>
      </c>
      <c r="F930" s="1">
        <v>18</v>
      </c>
      <c r="G930" s="1">
        <v>4</v>
      </c>
      <c r="H930" s="1">
        <v>6</v>
      </c>
      <c r="I930" s="1">
        <v>15</v>
      </c>
      <c r="J930" s="1">
        <v>0</v>
      </c>
    </row>
    <row r="931" spans="1:10" x14ac:dyDescent="0.25">
      <c r="A931" s="1" t="s">
        <v>194</v>
      </c>
      <c r="B931" s="1" t="s">
        <v>15</v>
      </c>
      <c r="C931" s="1" t="s">
        <v>11</v>
      </c>
      <c r="D931" s="1"/>
      <c r="E931" s="1">
        <v>142</v>
      </c>
      <c r="F931" s="1">
        <v>24</v>
      </c>
      <c r="G931" s="1">
        <v>2</v>
      </c>
      <c r="H931" s="1">
        <v>11</v>
      </c>
      <c r="I931" s="1">
        <v>12</v>
      </c>
      <c r="J931" s="1">
        <v>1</v>
      </c>
    </row>
    <row r="932" spans="1:10" x14ac:dyDescent="0.25">
      <c r="A932" s="1" t="s">
        <v>194</v>
      </c>
      <c r="B932" s="1" t="s">
        <v>15</v>
      </c>
      <c r="C932" s="1" t="s">
        <v>10</v>
      </c>
      <c r="D932" s="1"/>
      <c r="E932" s="1">
        <v>142</v>
      </c>
      <c r="F932" s="1">
        <v>14</v>
      </c>
      <c r="G932" s="1">
        <v>0</v>
      </c>
      <c r="H932" s="1">
        <v>13</v>
      </c>
      <c r="I932" s="1">
        <v>5</v>
      </c>
      <c r="J932" s="1">
        <v>0</v>
      </c>
    </row>
    <row r="933" spans="1:10" x14ac:dyDescent="0.25">
      <c r="A933" s="1" t="s">
        <v>194</v>
      </c>
      <c r="B933" s="1" t="s">
        <v>21</v>
      </c>
      <c r="C933" s="1" t="s">
        <v>10</v>
      </c>
      <c r="D933" s="1"/>
      <c r="E933" s="1">
        <v>223</v>
      </c>
      <c r="F933" s="1">
        <v>63</v>
      </c>
      <c r="G933" s="1">
        <v>18</v>
      </c>
      <c r="H933" s="1">
        <v>15</v>
      </c>
      <c r="I933" s="1">
        <v>10</v>
      </c>
      <c r="J933" s="1">
        <v>5</v>
      </c>
    </row>
    <row r="934" spans="1:10" x14ac:dyDescent="0.25">
      <c r="A934" s="1" t="s">
        <v>194</v>
      </c>
      <c r="B934" s="1" t="s">
        <v>21</v>
      </c>
      <c r="C934" s="1" t="s">
        <v>10</v>
      </c>
      <c r="D934" s="1"/>
      <c r="E934" s="1">
        <v>174</v>
      </c>
      <c r="F934" s="1">
        <v>39</v>
      </c>
      <c r="G934" s="1">
        <v>12</v>
      </c>
      <c r="H934" s="1">
        <v>7</v>
      </c>
      <c r="I934" s="1">
        <v>8</v>
      </c>
      <c r="J934" s="1">
        <v>3</v>
      </c>
    </row>
    <row r="935" spans="1:10" x14ac:dyDescent="0.25">
      <c r="A935" s="1" t="s">
        <v>194</v>
      </c>
      <c r="B935" s="1" t="s">
        <v>21</v>
      </c>
      <c r="C935" s="1" t="s">
        <v>9</v>
      </c>
      <c r="D935" s="1"/>
      <c r="E935" s="1">
        <v>103</v>
      </c>
      <c r="F935" s="1">
        <v>39</v>
      </c>
      <c r="G935" s="1">
        <v>17</v>
      </c>
      <c r="H935" s="1">
        <v>9</v>
      </c>
      <c r="I935" s="1">
        <v>50</v>
      </c>
      <c r="J935" s="1">
        <v>6</v>
      </c>
    </row>
    <row r="936" spans="1:10" x14ac:dyDescent="0.25">
      <c r="A936" s="1" t="s">
        <v>194</v>
      </c>
      <c r="B936" s="1" t="s">
        <v>8</v>
      </c>
      <c r="C936" s="1" t="s">
        <v>9</v>
      </c>
      <c r="D936" s="1"/>
      <c r="E936" s="1">
        <v>41</v>
      </c>
      <c r="F936" s="1">
        <v>15</v>
      </c>
      <c r="G936" s="1">
        <v>6</v>
      </c>
      <c r="H936" s="1">
        <v>6</v>
      </c>
      <c r="I936" s="1">
        <v>16</v>
      </c>
      <c r="J936" s="1">
        <v>6</v>
      </c>
    </row>
    <row r="937" spans="1:10" x14ac:dyDescent="0.25">
      <c r="A937" s="1" t="s">
        <v>194</v>
      </c>
      <c r="B937" s="1" t="s">
        <v>8</v>
      </c>
      <c r="C937" s="1" t="s">
        <v>10</v>
      </c>
      <c r="D937" s="1"/>
      <c r="E937" s="1">
        <v>119</v>
      </c>
      <c r="F937" s="1">
        <v>42</v>
      </c>
      <c r="G937" s="1">
        <v>9</v>
      </c>
      <c r="H937" s="1">
        <v>5</v>
      </c>
      <c r="I937" s="1">
        <v>14</v>
      </c>
      <c r="J937" s="1">
        <v>23</v>
      </c>
    </row>
    <row r="938" spans="1:10" x14ac:dyDescent="0.25">
      <c r="A938" s="1" t="s">
        <v>194</v>
      </c>
      <c r="B938" s="1" t="s">
        <v>8</v>
      </c>
      <c r="C938" s="1" t="s">
        <v>10</v>
      </c>
      <c r="D938" s="1"/>
      <c r="E938" s="1">
        <v>237</v>
      </c>
      <c r="F938" s="1">
        <v>82</v>
      </c>
      <c r="G938" s="1">
        <v>19</v>
      </c>
      <c r="H938" s="1">
        <v>16</v>
      </c>
      <c r="I938" s="1">
        <v>45</v>
      </c>
      <c r="J938" s="1">
        <v>12</v>
      </c>
    </row>
    <row r="939" spans="1:10" x14ac:dyDescent="0.25">
      <c r="A939" s="1" t="s">
        <v>194</v>
      </c>
      <c r="B939" s="1" t="s">
        <v>13</v>
      </c>
      <c r="C939" s="1" t="s">
        <v>10</v>
      </c>
      <c r="D939" s="1"/>
      <c r="E939" s="1">
        <v>27</v>
      </c>
      <c r="F939" s="1">
        <v>29</v>
      </c>
      <c r="G939" s="1">
        <v>7</v>
      </c>
      <c r="H939" s="1">
        <v>7</v>
      </c>
      <c r="I939" s="1">
        <v>14</v>
      </c>
      <c r="J939" s="1">
        <v>0</v>
      </c>
    </row>
    <row r="940" spans="1:10" x14ac:dyDescent="0.25">
      <c r="A940" s="1" t="s">
        <v>194</v>
      </c>
      <c r="B940" s="1" t="s">
        <v>13</v>
      </c>
      <c r="C940" s="1" t="s">
        <v>11</v>
      </c>
      <c r="D940" s="1"/>
      <c r="E940" s="1">
        <v>92</v>
      </c>
      <c r="F940" s="1">
        <v>43</v>
      </c>
      <c r="G940" s="1">
        <v>12</v>
      </c>
      <c r="H940" s="1">
        <v>2</v>
      </c>
      <c r="I940" s="1">
        <v>19</v>
      </c>
      <c r="J940" s="1">
        <v>0</v>
      </c>
    </row>
    <row r="941" spans="1:10" x14ac:dyDescent="0.25">
      <c r="A941" s="1" t="s">
        <v>194</v>
      </c>
      <c r="B941" s="1" t="s">
        <v>13</v>
      </c>
      <c r="C941" s="1" t="s">
        <v>9</v>
      </c>
      <c r="D941" s="1"/>
      <c r="E941" s="1">
        <v>130</v>
      </c>
      <c r="F941" s="1">
        <v>40</v>
      </c>
      <c r="G941" s="1">
        <v>12</v>
      </c>
      <c r="H941" s="1">
        <v>32</v>
      </c>
      <c r="I941" s="1">
        <v>25</v>
      </c>
      <c r="J941" s="1">
        <v>11</v>
      </c>
    </row>
    <row r="942" spans="1:10" x14ac:dyDescent="0.25">
      <c r="A942" s="1" t="s">
        <v>195</v>
      </c>
      <c r="B942" s="1" t="s">
        <v>29</v>
      </c>
      <c r="C942" s="1" t="s">
        <v>9</v>
      </c>
      <c r="D942" s="1"/>
      <c r="E942" s="1">
        <v>76</v>
      </c>
      <c r="F942" s="1">
        <v>28</v>
      </c>
      <c r="G942" s="1">
        <v>7</v>
      </c>
      <c r="H942" s="1">
        <v>19</v>
      </c>
      <c r="I942" s="1">
        <v>71</v>
      </c>
      <c r="J942" s="1">
        <v>2</v>
      </c>
    </row>
    <row r="943" spans="1:10" x14ac:dyDescent="0.25">
      <c r="A943" s="1" t="s">
        <v>195</v>
      </c>
      <c r="B943" s="1" t="s">
        <v>29</v>
      </c>
      <c r="C943" s="1" t="s">
        <v>10</v>
      </c>
      <c r="D943" s="1"/>
      <c r="E943" s="1">
        <v>148</v>
      </c>
      <c r="F943" s="1">
        <v>34</v>
      </c>
      <c r="G943" s="1">
        <v>9</v>
      </c>
      <c r="H943" s="1">
        <v>17</v>
      </c>
      <c r="I943" s="1">
        <v>65</v>
      </c>
      <c r="J943" s="1">
        <v>11</v>
      </c>
    </row>
    <row r="944" spans="1:10" x14ac:dyDescent="0.25">
      <c r="A944" s="1" t="s">
        <v>195</v>
      </c>
      <c r="B944" s="1" t="s">
        <v>29</v>
      </c>
      <c r="C944" s="1" t="s">
        <v>9</v>
      </c>
      <c r="D944" s="1"/>
      <c r="E944" s="1">
        <v>47</v>
      </c>
      <c r="F944" s="1">
        <v>62</v>
      </c>
      <c r="G944" s="1">
        <v>16</v>
      </c>
      <c r="H944" s="1">
        <v>11</v>
      </c>
      <c r="I944" s="1">
        <v>59</v>
      </c>
      <c r="J944" s="1">
        <v>3</v>
      </c>
    </row>
    <row r="945" spans="1:10" x14ac:dyDescent="0.25">
      <c r="A945" s="1" t="s">
        <v>196</v>
      </c>
      <c r="B945" s="1" t="s">
        <v>23</v>
      </c>
      <c r="C945" s="1" t="s">
        <v>9</v>
      </c>
      <c r="D945" s="1"/>
      <c r="E945" s="1">
        <v>112</v>
      </c>
      <c r="F945" s="1">
        <v>75</v>
      </c>
      <c r="G945" s="1">
        <v>13</v>
      </c>
      <c r="H945" s="1">
        <v>21</v>
      </c>
      <c r="I945" s="1">
        <v>62</v>
      </c>
      <c r="J945" s="1">
        <v>21</v>
      </c>
    </row>
    <row r="946" spans="1:10" x14ac:dyDescent="0.25">
      <c r="A946" s="1" t="s">
        <v>196</v>
      </c>
      <c r="B946" s="1" t="s">
        <v>23</v>
      </c>
      <c r="C946" s="1" t="s">
        <v>10</v>
      </c>
      <c r="D946" s="1"/>
      <c r="E946" s="1">
        <v>66</v>
      </c>
      <c r="F946" s="1">
        <v>32</v>
      </c>
      <c r="G946" s="1">
        <v>7</v>
      </c>
      <c r="H946" s="1">
        <v>2</v>
      </c>
      <c r="I946" s="1">
        <v>5</v>
      </c>
      <c r="J946" s="1">
        <v>1</v>
      </c>
    </row>
    <row r="947" spans="1:10" x14ac:dyDescent="0.25">
      <c r="A947" s="1" t="s">
        <v>196</v>
      </c>
      <c r="B947" s="1" t="s">
        <v>23</v>
      </c>
      <c r="C947" s="1" t="s">
        <v>11</v>
      </c>
      <c r="D947" s="1"/>
      <c r="E947" s="1">
        <v>26</v>
      </c>
      <c r="F947" s="1">
        <v>14</v>
      </c>
      <c r="G947" s="1">
        <v>4</v>
      </c>
      <c r="H947" s="1">
        <v>1</v>
      </c>
      <c r="I947" s="1">
        <v>1</v>
      </c>
      <c r="J947" s="1">
        <v>1</v>
      </c>
    </row>
    <row r="948" spans="1:10" x14ac:dyDescent="0.25">
      <c r="A948" s="1" t="s">
        <v>197</v>
      </c>
      <c r="B948" s="1" t="s">
        <v>21</v>
      </c>
      <c r="C948" s="1" t="s">
        <v>10</v>
      </c>
      <c r="D948" s="1"/>
      <c r="E948" s="1">
        <v>167</v>
      </c>
      <c r="F948" s="1">
        <v>87</v>
      </c>
      <c r="G948" s="1">
        <v>17</v>
      </c>
      <c r="H948" s="1">
        <v>13</v>
      </c>
      <c r="I948" s="1">
        <v>24</v>
      </c>
      <c r="J948" s="1">
        <v>3</v>
      </c>
    </row>
    <row r="949" spans="1:10" x14ac:dyDescent="0.25">
      <c r="A949" s="1" t="s">
        <v>197</v>
      </c>
      <c r="B949" s="1" t="s">
        <v>15</v>
      </c>
      <c r="C949" s="1" t="s">
        <v>10</v>
      </c>
      <c r="D949" s="1"/>
      <c r="E949" s="1">
        <v>104</v>
      </c>
      <c r="F949" s="1">
        <v>31</v>
      </c>
      <c r="G949" s="1">
        <v>8</v>
      </c>
      <c r="H949" s="1">
        <v>7</v>
      </c>
      <c r="I949" s="1">
        <v>11</v>
      </c>
      <c r="J949" s="1">
        <v>0</v>
      </c>
    </row>
    <row r="950" spans="1:10" x14ac:dyDescent="0.25">
      <c r="A950" s="1" t="s">
        <v>197</v>
      </c>
      <c r="B950" s="1" t="s">
        <v>15</v>
      </c>
      <c r="C950" s="1" t="s">
        <v>11</v>
      </c>
      <c r="D950" s="1"/>
      <c r="E950" s="1">
        <v>203</v>
      </c>
      <c r="F950" s="1">
        <v>27</v>
      </c>
      <c r="G950" s="1">
        <v>3</v>
      </c>
      <c r="H950" s="1">
        <v>14</v>
      </c>
      <c r="I950" s="1">
        <v>8</v>
      </c>
      <c r="J950" s="1">
        <v>0</v>
      </c>
    </row>
    <row r="951" spans="1:10" x14ac:dyDescent="0.25">
      <c r="A951" s="1" t="s">
        <v>197</v>
      </c>
      <c r="B951" s="1" t="s">
        <v>15</v>
      </c>
      <c r="C951" s="1" t="s">
        <v>10</v>
      </c>
      <c r="D951" s="1"/>
      <c r="E951" s="1">
        <v>185</v>
      </c>
      <c r="F951" s="1">
        <v>39</v>
      </c>
      <c r="G951" s="1">
        <v>3</v>
      </c>
      <c r="H951" s="1">
        <v>9</v>
      </c>
      <c r="I951" s="1">
        <v>12</v>
      </c>
      <c r="J951" s="1">
        <v>1</v>
      </c>
    </row>
    <row r="952" spans="1:10" x14ac:dyDescent="0.25">
      <c r="A952" s="1" t="s">
        <v>197</v>
      </c>
      <c r="B952" s="1" t="s">
        <v>21</v>
      </c>
      <c r="C952" s="1" t="s">
        <v>10</v>
      </c>
      <c r="D952" s="1"/>
      <c r="E952" s="1">
        <v>125</v>
      </c>
      <c r="F952" s="1">
        <v>51</v>
      </c>
      <c r="G952" s="1">
        <v>10</v>
      </c>
      <c r="H952" s="1">
        <v>6</v>
      </c>
      <c r="I952" s="1">
        <v>5</v>
      </c>
      <c r="J952" s="1">
        <v>0</v>
      </c>
    </row>
    <row r="953" spans="1:10" x14ac:dyDescent="0.25">
      <c r="A953" s="1" t="s">
        <v>197</v>
      </c>
      <c r="B953" s="1" t="s">
        <v>21</v>
      </c>
      <c r="C953" s="1" t="s">
        <v>9</v>
      </c>
      <c r="D953" s="1"/>
      <c r="E953" s="1">
        <v>41</v>
      </c>
      <c r="F953" s="1">
        <v>54</v>
      </c>
      <c r="G953" s="1">
        <v>16</v>
      </c>
      <c r="H953" s="1">
        <v>9</v>
      </c>
      <c r="I953" s="1">
        <v>50</v>
      </c>
      <c r="J953" s="1">
        <v>6</v>
      </c>
    </row>
    <row r="954" spans="1:10" x14ac:dyDescent="0.25">
      <c r="A954" s="1" t="s">
        <v>197</v>
      </c>
      <c r="B954" s="1" t="s">
        <v>23</v>
      </c>
      <c r="C954" s="1" t="s">
        <v>9</v>
      </c>
      <c r="D954" s="1"/>
      <c r="E954" s="1">
        <v>93</v>
      </c>
      <c r="F954" s="1">
        <v>32</v>
      </c>
      <c r="G954" s="1">
        <v>12</v>
      </c>
      <c r="H954" s="1">
        <v>22</v>
      </c>
      <c r="I954" s="1">
        <v>48</v>
      </c>
      <c r="J954" s="1">
        <v>16</v>
      </c>
    </row>
    <row r="955" spans="1:10" x14ac:dyDescent="0.25">
      <c r="A955" s="1" t="s">
        <v>197</v>
      </c>
      <c r="B955" s="1" t="s">
        <v>23</v>
      </c>
      <c r="C955" s="1" t="s">
        <v>10</v>
      </c>
      <c r="D955" s="1"/>
      <c r="E955" s="1">
        <v>90</v>
      </c>
      <c r="F955" s="1">
        <v>16</v>
      </c>
      <c r="G955" s="1">
        <v>20</v>
      </c>
      <c r="H955" s="1">
        <v>6</v>
      </c>
      <c r="I955" s="1">
        <v>8</v>
      </c>
      <c r="J955" s="1">
        <v>0</v>
      </c>
    </row>
    <row r="956" spans="1:10" x14ac:dyDescent="0.25">
      <c r="A956" s="1" t="s">
        <v>197</v>
      </c>
      <c r="B956" s="1" t="s">
        <v>23</v>
      </c>
      <c r="C956" s="1" t="s">
        <v>11</v>
      </c>
      <c r="D956" s="1"/>
      <c r="E956" s="1">
        <v>3</v>
      </c>
      <c r="F956" s="1">
        <v>45</v>
      </c>
      <c r="G956" s="1">
        <v>0</v>
      </c>
      <c r="H956" s="1">
        <v>2</v>
      </c>
      <c r="I956" s="1">
        <v>0</v>
      </c>
      <c r="J956" s="1">
        <v>0</v>
      </c>
    </row>
    <row r="957" spans="1:10" x14ac:dyDescent="0.25">
      <c r="A957" s="1" t="s">
        <v>198</v>
      </c>
      <c r="B957" s="1" t="s">
        <v>16</v>
      </c>
      <c r="C957" s="1" t="s">
        <v>10</v>
      </c>
      <c r="D957" s="1"/>
      <c r="E957" s="1">
        <v>131</v>
      </c>
      <c r="F957" s="1">
        <v>28</v>
      </c>
      <c r="G957" s="1">
        <v>3</v>
      </c>
      <c r="H957" s="1">
        <v>22</v>
      </c>
      <c r="I957" s="1">
        <v>25</v>
      </c>
      <c r="J957" s="1">
        <v>14</v>
      </c>
    </row>
    <row r="958" spans="1:10" x14ac:dyDescent="0.25">
      <c r="A958" s="1" t="s">
        <v>198</v>
      </c>
      <c r="B958" s="1" t="s">
        <v>16</v>
      </c>
      <c r="C958" s="1" t="s">
        <v>11</v>
      </c>
      <c r="D958" s="1"/>
      <c r="E958" s="1">
        <v>161</v>
      </c>
      <c r="F958" s="1">
        <v>12</v>
      </c>
      <c r="G958" s="1">
        <v>2</v>
      </c>
      <c r="H958" s="1">
        <v>13</v>
      </c>
      <c r="I958" s="1">
        <v>4</v>
      </c>
      <c r="J958" s="1">
        <v>0</v>
      </c>
    </row>
    <row r="959" spans="1:10" x14ac:dyDescent="0.25">
      <c r="A959" s="1" t="s">
        <v>198</v>
      </c>
      <c r="B959" s="1" t="s">
        <v>16</v>
      </c>
      <c r="C959" s="1" t="s">
        <v>10</v>
      </c>
      <c r="D959" s="1"/>
      <c r="E959" s="1">
        <v>83</v>
      </c>
      <c r="F959" s="1">
        <v>26</v>
      </c>
      <c r="G959" s="1">
        <v>3</v>
      </c>
      <c r="H959" s="1">
        <v>13</v>
      </c>
      <c r="I959" s="1">
        <v>12</v>
      </c>
      <c r="J959" s="1">
        <v>3</v>
      </c>
    </row>
    <row r="960" spans="1:10" x14ac:dyDescent="0.25">
      <c r="A960" s="1" t="s">
        <v>198</v>
      </c>
      <c r="B960" s="1" t="s">
        <v>24</v>
      </c>
      <c r="C960" s="1" t="s">
        <v>10</v>
      </c>
      <c r="D960" s="1"/>
      <c r="E960" s="1">
        <v>60</v>
      </c>
      <c r="F960" s="1">
        <v>31</v>
      </c>
      <c r="G960" s="1">
        <v>11</v>
      </c>
      <c r="H960" s="1">
        <v>10</v>
      </c>
      <c r="I960" s="1">
        <v>16</v>
      </c>
      <c r="J960" s="1">
        <v>1</v>
      </c>
    </row>
    <row r="961" spans="1:10" x14ac:dyDescent="0.25">
      <c r="A961" s="1" t="s">
        <v>198</v>
      </c>
      <c r="B961" s="1" t="s">
        <v>24</v>
      </c>
      <c r="C961" s="1" t="s">
        <v>10</v>
      </c>
      <c r="D961" s="1"/>
      <c r="E961" s="1">
        <v>129</v>
      </c>
      <c r="F961" s="1">
        <v>84</v>
      </c>
      <c r="G961" s="1">
        <v>16</v>
      </c>
      <c r="H961" s="1">
        <v>10</v>
      </c>
      <c r="I961" s="1">
        <v>13</v>
      </c>
      <c r="J961" s="1">
        <v>4</v>
      </c>
    </row>
    <row r="962" spans="1:10" x14ac:dyDescent="0.25">
      <c r="A962" s="1" t="s">
        <v>198</v>
      </c>
      <c r="B962" s="1" t="s">
        <v>24</v>
      </c>
      <c r="C962" s="1" t="s">
        <v>10</v>
      </c>
      <c r="D962" s="1"/>
      <c r="E962" s="1">
        <v>51</v>
      </c>
      <c r="F962" s="1">
        <v>76</v>
      </c>
      <c r="G962" s="1">
        <v>23</v>
      </c>
      <c r="H962" s="1">
        <v>9</v>
      </c>
      <c r="I962" s="1">
        <v>13</v>
      </c>
      <c r="J962" s="1">
        <v>0</v>
      </c>
    </row>
    <row r="963" spans="1:10" x14ac:dyDescent="0.25">
      <c r="A963" s="1" t="s">
        <v>200</v>
      </c>
      <c r="B963" s="1" t="s">
        <v>16</v>
      </c>
      <c r="C963" s="1" t="s">
        <v>10</v>
      </c>
      <c r="D963" s="1"/>
      <c r="E963" s="1">
        <v>166</v>
      </c>
      <c r="F963" s="1">
        <v>53</v>
      </c>
      <c r="G963" s="1">
        <v>20</v>
      </c>
      <c r="H963" s="1">
        <v>20</v>
      </c>
      <c r="I963" s="1">
        <v>25</v>
      </c>
      <c r="J963" s="1">
        <v>3</v>
      </c>
    </row>
    <row r="964" spans="1:10" x14ac:dyDescent="0.25">
      <c r="A964" s="1" t="s">
        <v>200</v>
      </c>
      <c r="B964" s="1" t="s">
        <v>16</v>
      </c>
      <c r="C964" s="1" t="s">
        <v>11</v>
      </c>
      <c r="D964" s="1"/>
      <c r="E964" s="1">
        <v>191</v>
      </c>
      <c r="F964" s="1">
        <v>58</v>
      </c>
      <c r="G964" s="1">
        <v>13</v>
      </c>
      <c r="H964" s="1">
        <v>17</v>
      </c>
      <c r="I964" s="1">
        <v>26</v>
      </c>
      <c r="J964" s="1">
        <v>1</v>
      </c>
    </row>
    <row r="965" spans="1:10" x14ac:dyDescent="0.25">
      <c r="A965" s="1" t="s">
        <v>200</v>
      </c>
      <c r="B965" s="1" t="s">
        <v>16</v>
      </c>
      <c r="C965" s="1" t="s">
        <v>10</v>
      </c>
      <c r="D965" s="1"/>
      <c r="E965" s="1">
        <v>120</v>
      </c>
      <c r="F965" s="1">
        <v>44</v>
      </c>
      <c r="G965" s="1">
        <v>20</v>
      </c>
      <c r="H965" s="1">
        <v>9</v>
      </c>
      <c r="I965" s="1">
        <v>3</v>
      </c>
      <c r="J965" s="1">
        <v>1</v>
      </c>
    </row>
    <row r="966" spans="1:10" x14ac:dyDescent="0.25">
      <c r="A966" s="1" t="s">
        <v>200</v>
      </c>
      <c r="B966" s="1" t="s">
        <v>19</v>
      </c>
      <c r="C966" s="1" t="s">
        <v>10</v>
      </c>
      <c r="D966" s="1"/>
      <c r="E966" s="1">
        <v>213</v>
      </c>
      <c r="F966" s="1">
        <v>74</v>
      </c>
      <c r="G966" s="1">
        <v>27</v>
      </c>
      <c r="H966" s="1">
        <v>7</v>
      </c>
      <c r="I966" s="1">
        <v>31</v>
      </c>
      <c r="J966" s="1">
        <v>8</v>
      </c>
    </row>
    <row r="967" spans="1:10" x14ac:dyDescent="0.25">
      <c r="A967" s="1" t="s">
        <v>200</v>
      </c>
      <c r="B967" s="1" t="s">
        <v>19</v>
      </c>
      <c r="C967" s="1" t="s">
        <v>10</v>
      </c>
      <c r="D967" s="1"/>
      <c r="E967" s="1">
        <v>244</v>
      </c>
      <c r="F967" s="1">
        <v>47</v>
      </c>
      <c r="G967" s="1">
        <v>14</v>
      </c>
      <c r="H967" s="1">
        <v>13</v>
      </c>
      <c r="I967" s="1">
        <v>39</v>
      </c>
      <c r="J967" s="1">
        <v>5</v>
      </c>
    </row>
    <row r="968" spans="1:10" x14ac:dyDescent="0.25">
      <c r="A968" s="1" t="s">
        <v>200</v>
      </c>
      <c r="B968" s="1" t="s">
        <v>19</v>
      </c>
      <c r="C968" s="1" t="s">
        <v>9</v>
      </c>
      <c r="D968" s="1"/>
      <c r="E968" s="1">
        <v>117</v>
      </c>
      <c r="F968" s="1">
        <v>31</v>
      </c>
      <c r="G968" s="1">
        <v>16</v>
      </c>
      <c r="H968" s="1">
        <v>11</v>
      </c>
      <c r="I968" s="1">
        <v>40</v>
      </c>
      <c r="J968" s="1">
        <v>3</v>
      </c>
    </row>
    <row r="969" spans="1:10" x14ac:dyDescent="0.25">
      <c r="A969" s="1" t="s">
        <v>200</v>
      </c>
      <c r="B969" s="1" t="s">
        <v>34</v>
      </c>
      <c r="C969" s="1" t="s">
        <v>10</v>
      </c>
      <c r="D969" s="1"/>
      <c r="E969" s="1">
        <v>50</v>
      </c>
      <c r="F969" s="1">
        <v>76</v>
      </c>
      <c r="G969" s="1">
        <v>12</v>
      </c>
      <c r="H969" s="1">
        <v>9</v>
      </c>
      <c r="I969" s="1">
        <v>16</v>
      </c>
      <c r="J969" s="1">
        <v>4</v>
      </c>
    </row>
    <row r="970" spans="1:10" x14ac:dyDescent="0.25">
      <c r="A970" s="1" t="s">
        <v>200</v>
      </c>
      <c r="B970" s="1" t="s">
        <v>34</v>
      </c>
      <c r="C970" s="1" t="s">
        <v>11</v>
      </c>
      <c r="D970" s="1"/>
      <c r="E970" s="1">
        <v>143</v>
      </c>
      <c r="F970" s="1">
        <v>156</v>
      </c>
      <c r="G970" s="1">
        <v>19</v>
      </c>
      <c r="H970" s="1">
        <v>7</v>
      </c>
      <c r="I970" s="1">
        <v>35</v>
      </c>
      <c r="J970" s="1">
        <v>3</v>
      </c>
    </row>
    <row r="971" spans="1:10" x14ac:dyDescent="0.25">
      <c r="A971" s="1" t="s">
        <v>200</v>
      </c>
      <c r="B971" s="1" t="s">
        <v>34</v>
      </c>
      <c r="C971" s="1" t="s">
        <v>10</v>
      </c>
      <c r="D971" s="1"/>
      <c r="E971" s="1">
        <v>181</v>
      </c>
      <c r="F971" s="1">
        <v>113</v>
      </c>
      <c r="G971" s="1">
        <v>20</v>
      </c>
      <c r="H971" s="1">
        <v>9</v>
      </c>
      <c r="I971" s="1">
        <v>19</v>
      </c>
      <c r="J971" s="1">
        <v>2</v>
      </c>
    </row>
    <row r="972" spans="1:10" x14ac:dyDescent="0.25">
      <c r="A972" s="1" t="s">
        <v>200</v>
      </c>
      <c r="B972" s="1" t="s">
        <v>28</v>
      </c>
      <c r="C972" s="1" t="s">
        <v>9</v>
      </c>
      <c r="D972" s="1"/>
      <c r="E972" s="1">
        <v>66</v>
      </c>
      <c r="F972" s="1">
        <v>39</v>
      </c>
      <c r="G972" s="1">
        <v>15</v>
      </c>
      <c r="H972" s="1">
        <v>2</v>
      </c>
      <c r="I972" s="1">
        <v>7</v>
      </c>
      <c r="J972" s="1">
        <v>1</v>
      </c>
    </row>
    <row r="973" spans="1:10" x14ac:dyDescent="0.25">
      <c r="A973" s="1" t="s">
        <v>200</v>
      </c>
      <c r="B973" s="1" t="s">
        <v>41</v>
      </c>
      <c r="C973" s="1" t="s">
        <v>11</v>
      </c>
      <c r="D973" s="1"/>
      <c r="E973" s="1">
        <v>175</v>
      </c>
      <c r="F973" s="1">
        <v>88</v>
      </c>
      <c r="G973" s="1">
        <v>20</v>
      </c>
      <c r="H973" s="1">
        <v>9</v>
      </c>
      <c r="I973" s="1">
        <v>21</v>
      </c>
      <c r="J973" s="1">
        <v>3</v>
      </c>
    </row>
    <row r="974" spans="1:10" x14ac:dyDescent="0.25">
      <c r="A974" s="1" t="s">
        <v>200</v>
      </c>
      <c r="B974" s="1" t="s">
        <v>41</v>
      </c>
      <c r="C974" s="1" t="s">
        <v>10</v>
      </c>
      <c r="D974" s="1"/>
      <c r="E974" s="1">
        <v>32</v>
      </c>
      <c r="F974" s="1">
        <v>12</v>
      </c>
      <c r="G974" s="1">
        <v>4</v>
      </c>
      <c r="H974" s="1">
        <v>1</v>
      </c>
      <c r="I974" s="1">
        <v>1</v>
      </c>
      <c r="J974" s="1">
        <v>0</v>
      </c>
    </row>
    <row r="975" spans="1:10" x14ac:dyDescent="0.25">
      <c r="A975" s="1" t="s">
        <v>201</v>
      </c>
      <c r="B975" s="1" t="s">
        <v>29</v>
      </c>
      <c r="C975" s="1" t="s">
        <v>11</v>
      </c>
      <c r="D975" s="1"/>
      <c r="E975" s="1">
        <v>97</v>
      </c>
      <c r="F975" s="1">
        <v>66</v>
      </c>
      <c r="G975" s="1">
        <v>19</v>
      </c>
      <c r="H975" s="1">
        <v>44</v>
      </c>
      <c r="I975" s="1">
        <v>80</v>
      </c>
      <c r="J975" s="1">
        <v>17</v>
      </c>
    </row>
    <row r="976" spans="1:10" x14ac:dyDescent="0.25">
      <c r="A976" s="1" t="s">
        <v>201</v>
      </c>
      <c r="B976" s="1" t="s">
        <v>29</v>
      </c>
      <c r="C976" s="1" t="s">
        <v>10</v>
      </c>
      <c r="D976" s="1"/>
      <c r="E976" s="1">
        <v>75</v>
      </c>
      <c r="F976" s="1">
        <v>71</v>
      </c>
      <c r="G976" s="1">
        <v>37</v>
      </c>
      <c r="H976" s="1">
        <v>30</v>
      </c>
      <c r="I976" s="1">
        <v>67</v>
      </c>
      <c r="J976" s="1">
        <v>20</v>
      </c>
    </row>
    <row r="977" spans="1:10" x14ac:dyDescent="0.25">
      <c r="A977" s="1" t="s">
        <v>201</v>
      </c>
      <c r="B977" s="1" t="s">
        <v>29</v>
      </c>
      <c r="C977" s="1" t="s">
        <v>9</v>
      </c>
      <c r="D977" s="1"/>
      <c r="E977" s="1">
        <v>44</v>
      </c>
      <c r="F977" s="1">
        <v>33</v>
      </c>
      <c r="G977" s="1">
        <v>16</v>
      </c>
      <c r="H977" s="1">
        <v>20</v>
      </c>
      <c r="I977" s="1">
        <v>31</v>
      </c>
      <c r="J977" s="1">
        <v>5</v>
      </c>
    </row>
    <row r="978" spans="1:10" x14ac:dyDescent="0.25">
      <c r="A978" s="1" t="s">
        <v>201</v>
      </c>
      <c r="B978" s="1" t="s">
        <v>30</v>
      </c>
      <c r="C978" s="1" t="s">
        <v>9</v>
      </c>
      <c r="D978" s="1"/>
      <c r="E978" s="1">
        <v>11</v>
      </c>
      <c r="F978" s="1">
        <v>23</v>
      </c>
      <c r="G978" s="1">
        <v>4</v>
      </c>
      <c r="H978" s="1">
        <v>0</v>
      </c>
      <c r="I978" s="1">
        <v>1</v>
      </c>
      <c r="J978" s="1">
        <v>0</v>
      </c>
    </row>
    <row r="979" spans="1:10" x14ac:dyDescent="0.25">
      <c r="A979" s="1" t="s">
        <v>201</v>
      </c>
      <c r="B979" s="1" t="s">
        <v>30</v>
      </c>
      <c r="C979" s="1" t="s">
        <v>11</v>
      </c>
      <c r="D979" s="1"/>
      <c r="E979" s="1">
        <v>78</v>
      </c>
      <c r="F979" s="1">
        <v>73</v>
      </c>
      <c r="G979" s="1">
        <v>13</v>
      </c>
      <c r="H979" s="1">
        <v>11</v>
      </c>
      <c r="I979" s="1">
        <v>29</v>
      </c>
      <c r="J979" s="1">
        <v>2</v>
      </c>
    </row>
    <row r="980" spans="1:10" x14ac:dyDescent="0.25">
      <c r="A980" s="1" t="s">
        <v>201</v>
      </c>
      <c r="B980" s="1" t="s">
        <v>30</v>
      </c>
      <c r="C980" s="1" t="s">
        <v>10</v>
      </c>
      <c r="D980" s="1"/>
      <c r="E980" s="1">
        <v>179</v>
      </c>
      <c r="F980" s="1">
        <v>141</v>
      </c>
      <c r="G980" s="1">
        <v>27</v>
      </c>
      <c r="H980" s="1">
        <v>35</v>
      </c>
      <c r="I980" s="1">
        <v>142</v>
      </c>
      <c r="J980" s="1">
        <v>8</v>
      </c>
    </row>
    <row r="981" spans="1:10" x14ac:dyDescent="0.25">
      <c r="A981" s="1" t="s">
        <v>201</v>
      </c>
      <c r="B981" s="1" t="s">
        <v>12</v>
      </c>
      <c r="C981" s="1" t="s">
        <v>10</v>
      </c>
      <c r="D981" s="1"/>
      <c r="E981" s="1">
        <v>49</v>
      </c>
      <c r="F981" s="1">
        <v>17</v>
      </c>
      <c r="G981" s="1">
        <v>4</v>
      </c>
      <c r="H981" s="1">
        <v>10</v>
      </c>
      <c r="I981" s="1">
        <v>13</v>
      </c>
      <c r="J981" s="1">
        <v>10</v>
      </c>
    </row>
    <row r="982" spans="1:10" x14ac:dyDescent="0.25">
      <c r="A982" s="1" t="s">
        <v>201</v>
      </c>
      <c r="B982" s="1" t="s">
        <v>12</v>
      </c>
      <c r="C982" s="1" t="s">
        <v>9</v>
      </c>
      <c r="D982" s="1"/>
      <c r="E982" s="1">
        <v>98</v>
      </c>
      <c r="F982" s="1">
        <v>69</v>
      </c>
      <c r="G982" s="1">
        <v>12</v>
      </c>
      <c r="H982" s="1">
        <v>16</v>
      </c>
      <c r="I982" s="1">
        <v>33</v>
      </c>
      <c r="J982" s="1">
        <v>24</v>
      </c>
    </row>
    <row r="983" spans="1:10" x14ac:dyDescent="0.25">
      <c r="A983" s="1" t="s">
        <v>201</v>
      </c>
      <c r="B983" s="1" t="s">
        <v>12</v>
      </c>
      <c r="C983" s="1" t="s">
        <v>11</v>
      </c>
      <c r="D983" s="1"/>
      <c r="E983" s="1">
        <v>50</v>
      </c>
      <c r="F983" s="1">
        <v>31</v>
      </c>
      <c r="G983" s="1">
        <v>5</v>
      </c>
      <c r="H983" s="1">
        <v>4</v>
      </c>
      <c r="I983" s="1">
        <v>7</v>
      </c>
      <c r="J983" s="1">
        <v>7</v>
      </c>
    </row>
    <row r="984" spans="1:10" x14ac:dyDescent="0.25">
      <c r="A984" s="1" t="s">
        <v>201</v>
      </c>
      <c r="B984" s="1" t="s">
        <v>17</v>
      </c>
      <c r="C984" s="1" t="s">
        <v>9</v>
      </c>
      <c r="D984" s="1"/>
      <c r="E984" s="1">
        <v>48</v>
      </c>
      <c r="F984" s="1">
        <v>31</v>
      </c>
      <c r="G984" s="1">
        <v>22</v>
      </c>
      <c r="H984" s="1">
        <v>0</v>
      </c>
      <c r="I984" s="1">
        <v>2</v>
      </c>
      <c r="J984" s="1">
        <v>0</v>
      </c>
    </row>
    <row r="985" spans="1:10" x14ac:dyDescent="0.25">
      <c r="A985" s="1" t="s">
        <v>201</v>
      </c>
      <c r="B985" s="1" t="s">
        <v>17</v>
      </c>
      <c r="C985" s="1" t="s">
        <v>10</v>
      </c>
      <c r="D985" s="1"/>
      <c r="E985" s="1">
        <v>96</v>
      </c>
      <c r="F985" s="1">
        <v>30</v>
      </c>
      <c r="G985" s="1">
        <v>8</v>
      </c>
      <c r="H985" s="1">
        <v>10</v>
      </c>
      <c r="I985" s="1">
        <v>30</v>
      </c>
      <c r="J985" s="1">
        <v>4</v>
      </c>
    </row>
    <row r="986" spans="1:10" x14ac:dyDescent="0.25">
      <c r="A986" s="1" t="s">
        <v>201</v>
      </c>
      <c r="B986" s="1" t="s">
        <v>17</v>
      </c>
      <c r="C986" s="1" t="s">
        <v>10</v>
      </c>
      <c r="D986" s="1"/>
      <c r="E986" s="1">
        <v>195</v>
      </c>
      <c r="F986" s="1">
        <v>74</v>
      </c>
      <c r="G986" s="1">
        <v>19</v>
      </c>
      <c r="H986" s="1">
        <v>20</v>
      </c>
      <c r="I986" s="1">
        <v>69</v>
      </c>
      <c r="J986" s="1">
        <v>17</v>
      </c>
    </row>
    <row r="987" spans="1:10" x14ac:dyDescent="0.25">
      <c r="A987" s="1" t="s">
        <v>203</v>
      </c>
      <c r="B987" s="1" t="s">
        <v>16</v>
      </c>
      <c r="C987" s="1" t="s">
        <v>10</v>
      </c>
      <c r="D987" s="1"/>
      <c r="E987" s="1">
        <v>133</v>
      </c>
      <c r="F987" s="1">
        <v>108</v>
      </c>
      <c r="G987" s="1">
        <v>19</v>
      </c>
      <c r="H987" s="1">
        <v>11</v>
      </c>
      <c r="I987" s="1">
        <v>16</v>
      </c>
      <c r="J987" s="1">
        <v>1</v>
      </c>
    </row>
    <row r="988" spans="1:10" x14ac:dyDescent="0.25">
      <c r="A988" s="1" t="s">
        <v>203</v>
      </c>
      <c r="B988" s="1" t="s">
        <v>16</v>
      </c>
      <c r="C988" s="1" t="s">
        <v>11</v>
      </c>
      <c r="D988" s="1"/>
      <c r="E988" s="1">
        <v>294</v>
      </c>
      <c r="F988" s="1">
        <v>85</v>
      </c>
      <c r="G988" s="1">
        <v>15</v>
      </c>
      <c r="H988" s="1">
        <v>9</v>
      </c>
      <c r="I988" s="1">
        <v>11</v>
      </c>
      <c r="J988" s="1">
        <v>0</v>
      </c>
    </row>
    <row r="989" spans="1:10" x14ac:dyDescent="0.25">
      <c r="A989" s="1" t="s">
        <v>203</v>
      </c>
      <c r="B989" s="1" t="s">
        <v>16</v>
      </c>
      <c r="C989" s="1" t="s">
        <v>10</v>
      </c>
      <c r="D989" s="1"/>
      <c r="E989" s="1">
        <v>128</v>
      </c>
      <c r="F989" s="1">
        <v>87</v>
      </c>
      <c r="G989" s="1">
        <v>12</v>
      </c>
      <c r="H989" s="1">
        <v>6</v>
      </c>
      <c r="I989" s="1">
        <v>8</v>
      </c>
      <c r="J989" s="1">
        <v>2</v>
      </c>
    </row>
    <row r="990" spans="1:10" x14ac:dyDescent="0.25">
      <c r="A990" s="1" t="s">
        <v>203</v>
      </c>
      <c r="B990" s="1" t="s">
        <v>19</v>
      </c>
      <c r="C990" s="1" t="s">
        <v>10</v>
      </c>
      <c r="D990" s="1"/>
      <c r="E990" s="1">
        <v>296</v>
      </c>
      <c r="F990" s="1">
        <v>135</v>
      </c>
      <c r="G990" s="1">
        <v>39</v>
      </c>
      <c r="H990" s="1">
        <v>20</v>
      </c>
      <c r="I990" s="1">
        <v>39</v>
      </c>
      <c r="J990" s="1">
        <v>11</v>
      </c>
    </row>
    <row r="991" spans="1:10" x14ac:dyDescent="0.25">
      <c r="A991" s="1" t="s">
        <v>203</v>
      </c>
      <c r="B991" s="1" t="s">
        <v>19</v>
      </c>
      <c r="C991" s="1" t="s">
        <v>10</v>
      </c>
      <c r="D991" s="1"/>
      <c r="E991" s="1">
        <v>253</v>
      </c>
      <c r="F991" s="1">
        <v>116</v>
      </c>
      <c r="G991" s="1">
        <v>42</v>
      </c>
      <c r="H991" s="1">
        <v>20</v>
      </c>
      <c r="I991" s="1">
        <v>39</v>
      </c>
      <c r="J991" s="1">
        <v>11</v>
      </c>
    </row>
    <row r="992" spans="1:10" x14ac:dyDescent="0.25">
      <c r="A992" s="1" t="s">
        <v>203</v>
      </c>
      <c r="B992" s="1" t="s">
        <v>19</v>
      </c>
      <c r="C992" s="1" t="s">
        <v>9</v>
      </c>
      <c r="D992" s="1"/>
      <c r="E992" s="1">
        <v>160</v>
      </c>
      <c r="F992" s="1">
        <v>114</v>
      </c>
      <c r="G992" s="1">
        <v>32</v>
      </c>
      <c r="H992" s="1">
        <v>19</v>
      </c>
      <c r="I992" s="1">
        <v>56</v>
      </c>
      <c r="J992" s="1">
        <v>8</v>
      </c>
    </row>
    <row r="993" spans="1:10" x14ac:dyDescent="0.25">
      <c r="A993" s="1" t="s">
        <v>204</v>
      </c>
      <c r="B993" s="1" t="s">
        <v>34</v>
      </c>
      <c r="C993" s="1" t="s">
        <v>10</v>
      </c>
      <c r="D993" s="1"/>
      <c r="E993" s="1">
        <v>156</v>
      </c>
      <c r="F993" s="1">
        <v>166</v>
      </c>
      <c r="G993" s="1">
        <v>18</v>
      </c>
      <c r="H993" s="1">
        <v>18</v>
      </c>
      <c r="I993" s="1">
        <v>34</v>
      </c>
      <c r="J993" s="1">
        <v>5</v>
      </c>
    </row>
    <row r="994" spans="1:10" x14ac:dyDescent="0.25">
      <c r="A994" s="1" t="s">
        <v>204</v>
      </c>
      <c r="B994" s="1" t="s">
        <v>34</v>
      </c>
      <c r="C994" s="1" t="s">
        <v>11</v>
      </c>
      <c r="D994" s="1"/>
      <c r="E994" s="1">
        <v>208</v>
      </c>
      <c r="F994" s="1">
        <v>120</v>
      </c>
      <c r="G994" s="1">
        <v>12</v>
      </c>
      <c r="H994" s="1">
        <v>6</v>
      </c>
      <c r="I994" s="1">
        <v>30</v>
      </c>
      <c r="J994" s="1">
        <v>7</v>
      </c>
    </row>
    <row r="995" spans="1:10" x14ac:dyDescent="0.25">
      <c r="A995" s="1" t="s">
        <v>204</v>
      </c>
      <c r="B995" s="1" t="s">
        <v>34</v>
      </c>
      <c r="C995" s="1" t="s">
        <v>10</v>
      </c>
      <c r="D995" s="1"/>
      <c r="E995" s="1">
        <v>120</v>
      </c>
      <c r="F995" s="1">
        <v>70</v>
      </c>
      <c r="G995" s="1">
        <v>10</v>
      </c>
      <c r="H995" s="1">
        <v>9</v>
      </c>
      <c r="I995" s="1">
        <v>11</v>
      </c>
      <c r="J995" s="1">
        <v>2</v>
      </c>
    </row>
    <row r="996" spans="1:10" x14ac:dyDescent="0.25">
      <c r="A996" s="1" t="s">
        <v>204</v>
      </c>
      <c r="B996" s="1" t="s">
        <v>41</v>
      </c>
      <c r="C996" s="1" t="s">
        <v>9</v>
      </c>
      <c r="D996" s="1"/>
      <c r="E996" s="1">
        <v>22</v>
      </c>
      <c r="F996" s="1">
        <v>34</v>
      </c>
      <c r="G996" s="1">
        <v>8</v>
      </c>
      <c r="H996" s="1">
        <v>13</v>
      </c>
      <c r="I996" s="1">
        <v>7</v>
      </c>
      <c r="J996" s="1">
        <v>3</v>
      </c>
    </row>
    <row r="997" spans="1:10" x14ac:dyDescent="0.25">
      <c r="A997" s="1" t="s">
        <v>204</v>
      </c>
      <c r="B997" s="1" t="s">
        <v>41</v>
      </c>
      <c r="C997" s="1" t="s">
        <v>11</v>
      </c>
      <c r="D997" s="1"/>
      <c r="E997" s="1">
        <v>60</v>
      </c>
      <c r="F997" s="1">
        <v>99</v>
      </c>
      <c r="G997" s="1">
        <v>10</v>
      </c>
      <c r="H997" s="1">
        <v>34</v>
      </c>
      <c r="I997" s="1">
        <v>31</v>
      </c>
      <c r="J997" s="1">
        <v>8</v>
      </c>
    </row>
    <row r="998" spans="1:10" x14ac:dyDescent="0.25">
      <c r="A998" s="1" t="s">
        <v>204</v>
      </c>
      <c r="B998" s="1" t="s">
        <v>41</v>
      </c>
      <c r="C998" s="1" t="s">
        <v>10</v>
      </c>
      <c r="D998" s="1"/>
      <c r="E998" s="1">
        <v>12</v>
      </c>
      <c r="F998" s="1">
        <v>8</v>
      </c>
      <c r="G998" s="1">
        <v>12</v>
      </c>
      <c r="H998" s="1">
        <v>0</v>
      </c>
      <c r="I998" s="1">
        <v>0</v>
      </c>
      <c r="J998" s="1">
        <v>1</v>
      </c>
    </row>
    <row r="999" spans="1:10" x14ac:dyDescent="0.25">
      <c r="A999" s="1" t="s">
        <v>205</v>
      </c>
      <c r="B999" s="1" t="s">
        <v>25</v>
      </c>
      <c r="C999" s="1" t="s">
        <v>11</v>
      </c>
      <c r="D999" s="1"/>
      <c r="E999" s="1">
        <v>80</v>
      </c>
      <c r="F999" s="1">
        <v>36</v>
      </c>
      <c r="G999" s="1">
        <v>7</v>
      </c>
      <c r="H999" s="1">
        <v>4</v>
      </c>
      <c r="I999" s="1">
        <v>10</v>
      </c>
      <c r="J999" s="1">
        <v>3</v>
      </c>
    </row>
    <row r="1000" spans="1:10" x14ac:dyDescent="0.25">
      <c r="A1000" s="1" t="s">
        <v>205</v>
      </c>
      <c r="B1000" s="1" t="s">
        <v>25</v>
      </c>
      <c r="C1000" s="1" t="s">
        <v>10</v>
      </c>
      <c r="D1000" s="1"/>
      <c r="E1000" s="1">
        <v>68</v>
      </c>
      <c r="F1000" s="1">
        <v>51</v>
      </c>
      <c r="G1000" s="1">
        <v>10</v>
      </c>
      <c r="H1000" s="1">
        <v>7</v>
      </c>
      <c r="I1000" s="1">
        <v>16</v>
      </c>
      <c r="J1000" s="1">
        <v>3</v>
      </c>
    </row>
    <row r="1001" spans="1:10" x14ac:dyDescent="0.25">
      <c r="A1001" s="1" t="s">
        <v>205</v>
      </c>
      <c r="B1001" s="1" t="s">
        <v>25</v>
      </c>
      <c r="C1001" s="1" t="s">
        <v>9</v>
      </c>
      <c r="D1001" s="1"/>
      <c r="E1001" s="1">
        <v>26</v>
      </c>
      <c r="F1001" s="1">
        <v>18</v>
      </c>
      <c r="G1001" s="1">
        <v>2</v>
      </c>
      <c r="H1001" s="1">
        <v>1</v>
      </c>
      <c r="I1001" s="1">
        <v>1</v>
      </c>
      <c r="J1001" s="1">
        <v>1</v>
      </c>
    </row>
    <row r="1002" spans="1:10" x14ac:dyDescent="0.25">
      <c r="A1002" s="1" t="s">
        <v>205</v>
      </c>
      <c r="B1002" s="1" t="s">
        <v>35</v>
      </c>
      <c r="C1002" s="1" t="s">
        <v>10</v>
      </c>
      <c r="D1002" s="1"/>
      <c r="E1002" s="1">
        <v>70</v>
      </c>
      <c r="F1002" s="1">
        <v>45</v>
      </c>
      <c r="G1002" s="1">
        <v>2</v>
      </c>
      <c r="H1002" s="1">
        <v>6</v>
      </c>
      <c r="I1002" s="1">
        <v>17</v>
      </c>
      <c r="J1002" s="1">
        <v>3</v>
      </c>
    </row>
    <row r="1003" spans="1:10" x14ac:dyDescent="0.25">
      <c r="A1003" s="1" t="s">
        <v>205</v>
      </c>
      <c r="B1003" s="1" t="s">
        <v>35</v>
      </c>
      <c r="C1003" s="1" t="s">
        <v>10</v>
      </c>
      <c r="D1003" s="1"/>
      <c r="E1003" s="1">
        <v>181</v>
      </c>
      <c r="F1003" s="1">
        <v>124</v>
      </c>
      <c r="G1003" s="1">
        <v>2</v>
      </c>
      <c r="H1003" s="1">
        <v>11</v>
      </c>
      <c r="I1003" s="1">
        <v>15</v>
      </c>
      <c r="J1003" s="1">
        <v>14</v>
      </c>
    </row>
    <row r="1004" spans="1:10" x14ac:dyDescent="0.25">
      <c r="A1004" s="1" t="s">
        <v>205</v>
      </c>
      <c r="B1004" s="1" t="s">
        <v>35</v>
      </c>
      <c r="C1004" s="1" t="s">
        <v>10</v>
      </c>
      <c r="D1004" s="1"/>
      <c r="E1004" s="1">
        <v>162</v>
      </c>
      <c r="F1004" s="1">
        <v>100</v>
      </c>
      <c r="G1004" s="1">
        <v>8</v>
      </c>
      <c r="H1004" s="1">
        <v>27</v>
      </c>
      <c r="I1004" s="1">
        <v>44</v>
      </c>
      <c r="J1004" s="1">
        <v>39</v>
      </c>
    </row>
    <row r="1005" spans="1:10" x14ac:dyDescent="0.25">
      <c r="A1005" s="1" t="s">
        <v>206</v>
      </c>
      <c r="B1005" s="1" t="s">
        <v>16</v>
      </c>
      <c r="C1005" s="1" t="s">
        <v>10</v>
      </c>
      <c r="D1005" s="1"/>
      <c r="E1005" s="1">
        <v>165</v>
      </c>
      <c r="F1005" s="1">
        <v>119</v>
      </c>
      <c r="G1005" s="1">
        <v>13</v>
      </c>
      <c r="H1005" s="1">
        <v>46</v>
      </c>
      <c r="I1005" s="1">
        <v>22</v>
      </c>
      <c r="J1005" s="1">
        <v>4</v>
      </c>
    </row>
    <row r="1006" spans="1:10" x14ac:dyDescent="0.25">
      <c r="A1006" s="1" t="s">
        <v>206</v>
      </c>
      <c r="B1006" s="1" t="s">
        <v>16</v>
      </c>
      <c r="C1006" s="1" t="s">
        <v>11</v>
      </c>
      <c r="D1006" s="1"/>
      <c r="E1006" s="1">
        <v>188</v>
      </c>
      <c r="F1006" s="1">
        <v>68</v>
      </c>
      <c r="G1006" s="1">
        <v>15</v>
      </c>
      <c r="H1006" s="1">
        <v>18</v>
      </c>
      <c r="I1006" s="1">
        <v>8</v>
      </c>
      <c r="J1006" s="1">
        <v>1</v>
      </c>
    </row>
    <row r="1007" spans="1:10" x14ac:dyDescent="0.25">
      <c r="A1007" s="1" t="s">
        <v>206</v>
      </c>
      <c r="B1007" s="1" t="s">
        <v>16</v>
      </c>
      <c r="C1007" s="1" t="s">
        <v>10</v>
      </c>
      <c r="D1007" s="1"/>
      <c r="E1007" s="1">
        <v>268</v>
      </c>
      <c r="F1007" s="1">
        <v>93</v>
      </c>
      <c r="G1007" s="1">
        <v>19</v>
      </c>
      <c r="H1007" s="1">
        <v>15</v>
      </c>
      <c r="I1007" s="1">
        <v>3</v>
      </c>
      <c r="J1007" s="1">
        <v>1</v>
      </c>
    </row>
    <row r="1008" spans="1:10" x14ac:dyDescent="0.25">
      <c r="A1008" s="1" t="s">
        <v>206</v>
      </c>
      <c r="B1008" s="1" t="s">
        <v>24</v>
      </c>
      <c r="C1008" s="1" t="s">
        <v>10</v>
      </c>
      <c r="D1008" s="1"/>
      <c r="E1008" s="1">
        <v>118</v>
      </c>
      <c r="F1008" s="1">
        <v>54</v>
      </c>
      <c r="G1008" s="1">
        <v>9</v>
      </c>
      <c r="H1008" s="1">
        <v>7</v>
      </c>
      <c r="I1008" s="1">
        <v>16</v>
      </c>
      <c r="J1008" s="1">
        <v>4</v>
      </c>
    </row>
    <row r="1009" spans="1:10" x14ac:dyDescent="0.25">
      <c r="A1009" s="1" t="s">
        <v>206</v>
      </c>
      <c r="B1009" s="1" t="s">
        <v>24</v>
      </c>
      <c r="C1009" s="1" t="s">
        <v>10</v>
      </c>
      <c r="D1009" s="1"/>
      <c r="E1009" s="1">
        <v>136</v>
      </c>
      <c r="F1009" s="1">
        <v>42</v>
      </c>
      <c r="G1009" s="1">
        <v>12</v>
      </c>
      <c r="H1009" s="1">
        <v>24</v>
      </c>
      <c r="I1009" s="1">
        <v>19</v>
      </c>
      <c r="J1009" s="1">
        <v>6</v>
      </c>
    </row>
    <row r="1010" spans="1:10" x14ac:dyDescent="0.25">
      <c r="A1010" s="1" t="s">
        <v>206</v>
      </c>
      <c r="B1010" s="1" t="s">
        <v>24</v>
      </c>
      <c r="C1010" s="1" t="s">
        <v>10</v>
      </c>
      <c r="D1010" s="1"/>
      <c r="E1010" s="1">
        <v>36</v>
      </c>
      <c r="F1010" s="1">
        <v>48</v>
      </c>
      <c r="G1010" s="1">
        <v>9</v>
      </c>
      <c r="H1010" s="1">
        <v>12</v>
      </c>
      <c r="I1010" s="1">
        <v>16</v>
      </c>
      <c r="J1010" s="1">
        <v>5</v>
      </c>
    </row>
    <row r="1011" spans="1:10" x14ac:dyDescent="0.25">
      <c r="A1011" s="1" t="s">
        <v>207</v>
      </c>
      <c r="B1011" s="1" t="s">
        <v>12</v>
      </c>
      <c r="C1011" s="1" t="s">
        <v>10</v>
      </c>
      <c r="D1011" s="1"/>
      <c r="E1011" s="1">
        <v>148</v>
      </c>
      <c r="F1011" s="1">
        <v>51</v>
      </c>
      <c r="G1011" s="1">
        <v>24</v>
      </c>
      <c r="H1011" s="1">
        <v>26</v>
      </c>
      <c r="I1011" s="1">
        <v>15</v>
      </c>
      <c r="J1011" s="1">
        <v>11</v>
      </c>
    </row>
    <row r="1012" spans="1:10" x14ac:dyDescent="0.25">
      <c r="A1012" s="1" t="s">
        <v>207</v>
      </c>
      <c r="B1012" s="1" t="s">
        <v>12</v>
      </c>
      <c r="C1012" s="1" t="s">
        <v>9</v>
      </c>
      <c r="D1012" s="1"/>
      <c r="E1012" s="1">
        <v>186</v>
      </c>
      <c r="F1012" s="1">
        <v>82</v>
      </c>
      <c r="G1012" s="1">
        <v>15</v>
      </c>
      <c r="H1012" s="1">
        <v>20</v>
      </c>
      <c r="I1012" s="1">
        <v>35</v>
      </c>
      <c r="J1012" s="1">
        <v>23</v>
      </c>
    </row>
    <row r="1013" spans="1:10" x14ac:dyDescent="0.25">
      <c r="A1013" s="1" t="s">
        <v>207</v>
      </c>
      <c r="B1013" s="1" t="s">
        <v>12</v>
      </c>
      <c r="C1013" s="1" t="s">
        <v>11</v>
      </c>
      <c r="D1013" s="1"/>
      <c r="E1013" s="1">
        <v>156</v>
      </c>
      <c r="F1013" s="1">
        <v>60</v>
      </c>
      <c r="G1013" s="1">
        <v>28</v>
      </c>
      <c r="H1013" s="1">
        <v>17</v>
      </c>
      <c r="I1013" s="1">
        <v>45</v>
      </c>
      <c r="J1013" s="1">
        <v>7</v>
      </c>
    </row>
    <row r="1014" spans="1:10" x14ac:dyDescent="0.25">
      <c r="A1014" s="1" t="s">
        <v>207</v>
      </c>
      <c r="B1014" s="1" t="s">
        <v>34</v>
      </c>
      <c r="C1014" s="1" t="s">
        <v>10</v>
      </c>
      <c r="D1014" s="1"/>
      <c r="E1014" s="1">
        <v>85</v>
      </c>
      <c r="F1014" s="1">
        <v>57</v>
      </c>
      <c r="G1014" s="1">
        <v>40</v>
      </c>
      <c r="H1014" s="1">
        <v>0</v>
      </c>
      <c r="I1014" s="1">
        <v>11</v>
      </c>
      <c r="J1014" s="1">
        <v>4</v>
      </c>
    </row>
    <row r="1015" spans="1:10" x14ac:dyDescent="0.25">
      <c r="A1015" s="1" t="s">
        <v>207</v>
      </c>
      <c r="B1015" s="1" t="s">
        <v>34</v>
      </c>
      <c r="C1015" s="1" t="s">
        <v>10</v>
      </c>
      <c r="D1015" s="1"/>
      <c r="E1015" s="1">
        <v>230</v>
      </c>
      <c r="F1015" s="1">
        <v>84</v>
      </c>
      <c r="G1015" s="1">
        <v>23</v>
      </c>
      <c r="H1015" s="1">
        <v>10</v>
      </c>
      <c r="I1015" s="1">
        <v>24</v>
      </c>
      <c r="J1015" s="1">
        <v>5</v>
      </c>
    </row>
    <row r="1016" spans="1:10" x14ac:dyDescent="0.25">
      <c r="A1016" s="1" t="s">
        <v>207</v>
      </c>
      <c r="B1016" s="1" t="s">
        <v>34</v>
      </c>
      <c r="C1016" s="1" t="s">
        <v>10</v>
      </c>
      <c r="D1016" s="1"/>
      <c r="E1016" s="1">
        <v>177</v>
      </c>
      <c r="F1016" s="1">
        <v>88</v>
      </c>
      <c r="G1016" s="1">
        <v>29</v>
      </c>
      <c r="H1016" s="1">
        <v>14</v>
      </c>
      <c r="I1016" s="1">
        <v>28</v>
      </c>
      <c r="J1016" s="1">
        <v>6</v>
      </c>
    </row>
    <row r="1017" spans="1:10" x14ac:dyDescent="0.25">
      <c r="A1017" s="1" t="s">
        <v>208</v>
      </c>
      <c r="B1017" s="1" t="s">
        <v>34</v>
      </c>
      <c r="C1017" s="1" t="s">
        <v>10</v>
      </c>
      <c r="D1017" s="1"/>
      <c r="E1017" s="1">
        <v>30</v>
      </c>
      <c r="F1017" s="1">
        <v>20</v>
      </c>
      <c r="G1017" s="1">
        <v>7</v>
      </c>
      <c r="H1017" s="1">
        <v>13</v>
      </c>
      <c r="I1017" s="1">
        <v>12</v>
      </c>
      <c r="J1017" s="1">
        <v>13</v>
      </c>
    </row>
    <row r="1018" spans="1:10" x14ac:dyDescent="0.25">
      <c r="A1018" s="1" t="s">
        <v>208</v>
      </c>
      <c r="B1018" s="1" t="s">
        <v>34</v>
      </c>
      <c r="C1018" s="1" t="s">
        <v>11</v>
      </c>
      <c r="D1018" s="1"/>
      <c r="E1018" s="1">
        <v>180</v>
      </c>
      <c r="F1018" s="1">
        <v>64</v>
      </c>
      <c r="G1018" s="1">
        <v>12</v>
      </c>
      <c r="H1018" s="1">
        <v>18</v>
      </c>
      <c r="I1018" s="1">
        <v>20</v>
      </c>
      <c r="J1018" s="1">
        <v>5</v>
      </c>
    </row>
    <row r="1019" spans="1:10" x14ac:dyDescent="0.25">
      <c r="A1019" s="1" t="s">
        <v>208</v>
      </c>
      <c r="B1019" s="1" t="s">
        <v>34</v>
      </c>
      <c r="C1019" s="1" t="s">
        <v>10</v>
      </c>
      <c r="D1019" s="1"/>
      <c r="E1019" s="1">
        <v>168</v>
      </c>
      <c r="F1019" s="1">
        <v>74</v>
      </c>
      <c r="G1019" s="1">
        <v>8</v>
      </c>
      <c r="H1019" s="1">
        <v>21</v>
      </c>
      <c r="I1019" s="1">
        <v>30</v>
      </c>
      <c r="J1019" s="1">
        <v>15</v>
      </c>
    </row>
    <row r="1020" spans="1:10" x14ac:dyDescent="0.25">
      <c r="A1020" s="1" t="s">
        <v>208</v>
      </c>
      <c r="B1020" s="1" t="s">
        <v>24</v>
      </c>
      <c r="C1020" s="1" t="s">
        <v>10</v>
      </c>
      <c r="D1020" s="1"/>
      <c r="E1020" s="1">
        <v>44</v>
      </c>
      <c r="F1020" s="1">
        <v>84</v>
      </c>
      <c r="G1020" s="1">
        <v>17</v>
      </c>
      <c r="H1020" s="1">
        <v>15</v>
      </c>
      <c r="I1020" s="1">
        <v>11</v>
      </c>
      <c r="J1020" s="1">
        <v>6</v>
      </c>
    </row>
    <row r="1021" spans="1:10" x14ac:dyDescent="0.25">
      <c r="A1021" s="1" t="s">
        <v>208</v>
      </c>
      <c r="B1021" s="1" t="s">
        <v>24</v>
      </c>
      <c r="C1021" s="1" t="s">
        <v>10</v>
      </c>
      <c r="D1021" s="1"/>
      <c r="E1021" s="1">
        <v>69</v>
      </c>
      <c r="F1021" s="1">
        <v>130</v>
      </c>
      <c r="G1021" s="1">
        <v>24</v>
      </c>
      <c r="H1021" s="1">
        <v>5</v>
      </c>
      <c r="I1021" s="1">
        <v>6</v>
      </c>
      <c r="J1021" s="1">
        <v>5</v>
      </c>
    </row>
    <row r="1022" spans="1:10" x14ac:dyDescent="0.25">
      <c r="A1022" s="1" t="s">
        <v>208</v>
      </c>
      <c r="B1022" s="1" t="s">
        <v>24</v>
      </c>
      <c r="C1022" s="1" t="s">
        <v>10</v>
      </c>
      <c r="D1022" s="1"/>
      <c r="E1022" s="1">
        <v>48</v>
      </c>
      <c r="F1022" s="1">
        <v>160</v>
      </c>
      <c r="G1022" s="1">
        <v>30</v>
      </c>
      <c r="H1022" s="1">
        <v>10</v>
      </c>
      <c r="I1022" s="1">
        <v>10</v>
      </c>
      <c r="J1022" s="1">
        <v>17</v>
      </c>
    </row>
    <row r="1023" spans="1:10" x14ac:dyDescent="0.25">
      <c r="A1023" s="1" t="s">
        <v>209</v>
      </c>
      <c r="B1023" s="1" t="s">
        <v>15</v>
      </c>
      <c r="C1023" s="1" t="s">
        <v>10</v>
      </c>
      <c r="D1023" s="1"/>
      <c r="E1023" s="1">
        <v>102</v>
      </c>
      <c r="F1023" s="1">
        <v>31</v>
      </c>
      <c r="G1023" s="1">
        <v>8</v>
      </c>
      <c r="H1023" s="1">
        <v>7</v>
      </c>
      <c r="I1023" s="1">
        <v>3</v>
      </c>
      <c r="J1023" s="1">
        <v>1</v>
      </c>
    </row>
    <row r="1024" spans="1:10" x14ac:dyDescent="0.25">
      <c r="A1024" s="1" t="s">
        <v>209</v>
      </c>
      <c r="B1024" s="1" t="s">
        <v>15</v>
      </c>
      <c r="C1024" s="1" t="s">
        <v>11</v>
      </c>
      <c r="D1024" s="1"/>
      <c r="E1024" s="1">
        <v>159</v>
      </c>
      <c r="F1024" s="1">
        <v>40</v>
      </c>
      <c r="G1024" s="1">
        <v>10</v>
      </c>
      <c r="H1024" s="1">
        <v>18</v>
      </c>
      <c r="I1024" s="1">
        <v>9</v>
      </c>
      <c r="J1024" s="1">
        <v>3</v>
      </c>
    </row>
    <row r="1025" spans="1:10" x14ac:dyDescent="0.25">
      <c r="A1025" s="1" t="s">
        <v>209</v>
      </c>
      <c r="B1025" s="1" t="s">
        <v>15</v>
      </c>
      <c r="C1025" s="1" t="s">
        <v>10</v>
      </c>
      <c r="D1025" s="1"/>
      <c r="E1025" s="1">
        <v>120</v>
      </c>
      <c r="F1025" s="1">
        <v>55</v>
      </c>
      <c r="G1025" s="1">
        <v>8</v>
      </c>
      <c r="H1025" s="1">
        <v>11</v>
      </c>
      <c r="I1025" s="1">
        <v>4</v>
      </c>
      <c r="J1025" s="1">
        <v>2</v>
      </c>
    </row>
    <row r="1026" spans="1:10" x14ac:dyDescent="0.25">
      <c r="A1026" s="1" t="s">
        <v>209</v>
      </c>
      <c r="B1026" s="1" t="s">
        <v>16</v>
      </c>
      <c r="C1026" s="1" t="s">
        <v>10</v>
      </c>
      <c r="D1026" s="1"/>
      <c r="E1026" s="1">
        <v>39</v>
      </c>
      <c r="F1026" s="1">
        <v>30</v>
      </c>
      <c r="G1026" s="1">
        <v>17</v>
      </c>
      <c r="H1026" s="1">
        <v>10</v>
      </c>
      <c r="I1026" s="1">
        <v>25</v>
      </c>
      <c r="J1026" s="1">
        <v>5</v>
      </c>
    </row>
    <row r="1027" spans="1:10" x14ac:dyDescent="0.25">
      <c r="A1027" s="1" t="s">
        <v>209</v>
      </c>
      <c r="B1027" s="1" t="s">
        <v>16</v>
      </c>
      <c r="C1027" s="1" t="s">
        <v>10</v>
      </c>
      <c r="D1027" s="1"/>
      <c r="E1027" s="1">
        <v>34</v>
      </c>
      <c r="F1027" s="1">
        <v>41</v>
      </c>
      <c r="G1027" s="1">
        <v>14</v>
      </c>
      <c r="H1027" s="1">
        <v>8</v>
      </c>
      <c r="I1027" s="1">
        <v>21</v>
      </c>
      <c r="J1027" s="1">
        <v>2</v>
      </c>
    </row>
    <row r="1028" spans="1:10" x14ac:dyDescent="0.25">
      <c r="A1028" s="1" t="s">
        <v>209</v>
      </c>
      <c r="B1028" s="1" t="s">
        <v>16</v>
      </c>
      <c r="C1028" s="1" t="s">
        <v>10</v>
      </c>
      <c r="D1028" s="1"/>
      <c r="E1028" s="1">
        <v>90</v>
      </c>
      <c r="F1028" s="1">
        <v>84</v>
      </c>
      <c r="G1028" s="1">
        <v>15</v>
      </c>
      <c r="H1028" s="1">
        <v>5</v>
      </c>
      <c r="I1028" s="1">
        <v>9</v>
      </c>
      <c r="J1028" s="1">
        <v>2</v>
      </c>
    </row>
    <row r="1029" spans="1:10" x14ac:dyDescent="0.25">
      <c r="A1029" s="1" t="s">
        <v>210</v>
      </c>
      <c r="B1029" s="1" t="s">
        <v>19</v>
      </c>
      <c r="C1029" s="1" t="s">
        <v>10</v>
      </c>
      <c r="D1029" s="1"/>
      <c r="E1029" s="1">
        <v>119</v>
      </c>
      <c r="F1029" s="1">
        <v>77</v>
      </c>
      <c r="G1029" s="1">
        <v>21</v>
      </c>
      <c r="H1029" s="1">
        <v>20</v>
      </c>
      <c r="I1029" s="1">
        <v>37</v>
      </c>
      <c r="J1029" s="1">
        <v>7</v>
      </c>
    </row>
    <row r="1030" spans="1:10" x14ac:dyDescent="0.25">
      <c r="A1030" s="1" t="s">
        <v>210</v>
      </c>
      <c r="B1030" s="1" t="s">
        <v>19</v>
      </c>
      <c r="C1030" s="1" t="s">
        <v>10</v>
      </c>
      <c r="D1030" s="1"/>
      <c r="E1030" s="1">
        <v>262</v>
      </c>
      <c r="F1030" s="1">
        <v>110</v>
      </c>
      <c r="G1030" s="1">
        <v>17</v>
      </c>
      <c r="H1030" s="1">
        <v>45</v>
      </c>
      <c r="I1030" s="1">
        <v>51</v>
      </c>
      <c r="J1030" s="1">
        <v>8</v>
      </c>
    </row>
    <row r="1031" spans="1:10" x14ac:dyDescent="0.25">
      <c r="A1031" s="1" t="s">
        <v>210</v>
      </c>
      <c r="B1031" s="1" t="s">
        <v>19</v>
      </c>
      <c r="C1031" s="1" t="s">
        <v>9</v>
      </c>
      <c r="D1031" s="1"/>
      <c r="E1031" s="1">
        <v>66</v>
      </c>
      <c r="F1031" s="1">
        <v>48</v>
      </c>
      <c r="G1031" s="1">
        <v>11</v>
      </c>
      <c r="H1031" s="1">
        <v>13</v>
      </c>
      <c r="I1031" s="1">
        <v>19</v>
      </c>
      <c r="J1031" s="1">
        <v>2</v>
      </c>
    </row>
    <row r="1032" spans="1:10" x14ac:dyDescent="0.25">
      <c r="A1032" s="1" t="s">
        <v>210</v>
      </c>
      <c r="B1032" s="1" t="s">
        <v>17</v>
      </c>
      <c r="C1032" s="1" t="s">
        <v>9</v>
      </c>
      <c r="D1032" s="1"/>
      <c r="E1032" s="1">
        <v>35</v>
      </c>
      <c r="F1032" s="1">
        <v>19</v>
      </c>
      <c r="G1032" s="1">
        <v>11</v>
      </c>
      <c r="H1032" s="1">
        <v>0</v>
      </c>
      <c r="I1032" s="1">
        <v>0</v>
      </c>
      <c r="J1032" s="1">
        <v>1</v>
      </c>
    </row>
    <row r="1033" spans="1:10" x14ac:dyDescent="0.25">
      <c r="A1033" s="1" t="s">
        <v>210</v>
      </c>
      <c r="B1033" s="1" t="s">
        <v>17</v>
      </c>
      <c r="C1033" s="1" t="s">
        <v>10</v>
      </c>
      <c r="D1033" s="1"/>
      <c r="E1033" s="1">
        <v>81</v>
      </c>
      <c r="F1033" s="1">
        <v>55</v>
      </c>
      <c r="G1033" s="1">
        <v>22</v>
      </c>
      <c r="H1033" s="1">
        <v>29</v>
      </c>
      <c r="I1033" s="1">
        <v>16</v>
      </c>
      <c r="J1033" s="1">
        <v>6</v>
      </c>
    </row>
    <row r="1034" spans="1:10" x14ac:dyDescent="0.25">
      <c r="A1034" s="1" t="s">
        <v>210</v>
      </c>
      <c r="B1034" s="1" t="s">
        <v>17</v>
      </c>
      <c r="C1034" s="1" t="s">
        <v>10</v>
      </c>
      <c r="D1034" s="1"/>
      <c r="E1034" s="1">
        <v>271</v>
      </c>
      <c r="F1034" s="1">
        <v>82</v>
      </c>
      <c r="G1034" s="1">
        <v>21</v>
      </c>
      <c r="H1034" s="1">
        <v>20</v>
      </c>
      <c r="I1034" s="1">
        <v>55</v>
      </c>
      <c r="J1034" s="1">
        <v>19</v>
      </c>
    </row>
    <row r="1035" spans="1:10" x14ac:dyDescent="0.25">
      <c r="A1035" s="1" t="s">
        <v>211</v>
      </c>
      <c r="B1035" s="1" t="s">
        <v>15</v>
      </c>
      <c r="C1035" s="1" t="s">
        <v>10</v>
      </c>
      <c r="D1035" s="1"/>
      <c r="E1035" s="1">
        <v>48</v>
      </c>
      <c r="F1035" s="1">
        <v>45</v>
      </c>
      <c r="G1035" s="1">
        <v>5</v>
      </c>
      <c r="H1035" s="1">
        <v>9</v>
      </c>
      <c r="I1035" s="1">
        <v>7</v>
      </c>
      <c r="J1035" s="1">
        <v>0</v>
      </c>
    </row>
    <row r="1036" spans="1:10" x14ac:dyDescent="0.25">
      <c r="A1036" s="1" t="s">
        <v>211</v>
      </c>
      <c r="B1036" s="1" t="s">
        <v>15</v>
      </c>
      <c r="C1036" s="1" t="s">
        <v>11</v>
      </c>
      <c r="D1036" s="1"/>
      <c r="E1036" s="1">
        <v>70</v>
      </c>
      <c r="F1036" s="1">
        <v>51</v>
      </c>
      <c r="G1036" s="1">
        <v>5</v>
      </c>
      <c r="H1036" s="1">
        <v>15</v>
      </c>
      <c r="I1036" s="1">
        <v>11</v>
      </c>
      <c r="J1036" s="1">
        <v>1</v>
      </c>
    </row>
    <row r="1037" spans="1:10" x14ac:dyDescent="0.25">
      <c r="A1037" s="1" t="s">
        <v>211</v>
      </c>
      <c r="B1037" s="1" t="s">
        <v>15</v>
      </c>
      <c r="C1037" s="1" t="s">
        <v>10</v>
      </c>
      <c r="D1037" s="1"/>
      <c r="E1037" s="1">
        <v>120</v>
      </c>
      <c r="F1037" s="1">
        <v>50</v>
      </c>
      <c r="G1037" s="1">
        <v>10</v>
      </c>
      <c r="H1037" s="1">
        <v>8</v>
      </c>
      <c r="I1037" s="1">
        <v>5</v>
      </c>
      <c r="J1037" s="1">
        <v>0</v>
      </c>
    </row>
    <row r="1038" spans="1:10" x14ac:dyDescent="0.25">
      <c r="A1038" s="1" t="s">
        <v>212</v>
      </c>
      <c r="B1038" s="1" t="s">
        <v>24</v>
      </c>
      <c r="C1038" s="1" t="s">
        <v>10</v>
      </c>
      <c r="D1038" s="1"/>
      <c r="E1038" s="1">
        <v>106</v>
      </c>
      <c r="F1038" s="1">
        <v>39</v>
      </c>
      <c r="G1038" s="1">
        <v>4</v>
      </c>
      <c r="H1038" s="1">
        <v>4</v>
      </c>
      <c r="I1038" s="1">
        <v>18</v>
      </c>
      <c r="J1038" s="1">
        <v>4</v>
      </c>
    </row>
    <row r="1039" spans="1:10" x14ac:dyDescent="0.25">
      <c r="A1039" s="1" t="s">
        <v>212</v>
      </c>
      <c r="B1039" s="1" t="s">
        <v>24</v>
      </c>
      <c r="C1039" s="1" t="s">
        <v>10</v>
      </c>
      <c r="D1039" s="1"/>
      <c r="E1039" s="1">
        <v>184</v>
      </c>
      <c r="F1039" s="1">
        <v>39</v>
      </c>
      <c r="G1039" s="1">
        <v>18</v>
      </c>
      <c r="H1039" s="1">
        <v>5</v>
      </c>
      <c r="I1039" s="1">
        <v>10</v>
      </c>
      <c r="J1039" s="1">
        <v>5</v>
      </c>
    </row>
    <row r="1040" spans="1:10" x14ac:dyDescent="0.25">
      <c r="A1040" s="1" t="s">
        <v>212</v>
      </c>
      <c r="B1040" s="1" t="s">
        <v>24</v>
      </c>
      <c r="C1040" s="1" t="s">
        <v>10</v>
      </c>
      <c r="D1040" s="1"/>
      <c r="E1040" s="1">
        <v>103</v>
      </c>
      <c r="F1040" s="1">
        <v>110</v>
      </c>
      <c r="G1040" s="1">
        <v>25</v>
      </c>
      <c r="H1040" s="1">
        <v>5</v>
      </c>
      <c r="I1040" s="1">
        <v>21</v>
      </c>
      <c r="J1040" s="1">
        <v>4</v>
      </c>
    </row>
    <row r="1041" spans="1:10" x14ac:dyDescent="0.25">
      <c r="A1041" s="1" t="s">
        <v>212</v>
      </c>
      <c r="B1041" s="1" t="s">
        <v>21</v>
      </c>
      <c r="C1041" s="1" t="s">
        <v>9</v>
      </c>
      <c r="D1041" s="1"/>
      <c r="E1041" s="1">
        <v>61</v>
      </c>
      <c r="F1041" s="1">
        <v>39</v>
      </c>
      <c r="G1041" s="1">
        <v>21</v>
      </c>
      <c r="H1041" s="1">
        <v>10</v>
      </c>
      <c r="I1041" s="1">
        <v>31</v>
      </c>
      <c r="J1041" s="1">
        <v>14</v>
      </c>
    </row>
    <row r="1042" spans="1:10" x14ac:dyDescent="0.25">
      <c r="A1042" s="1" t="s">
        <v>212</v>
      </c>
      <c r="B1042" s="1" t="s">
        <v>21</v>
      </c>
      <c r="C1042" s="1" t="s">
        <v>10</v>
      </c>
      <c r="D1042" s="1"/>
      <c r="E1042" s="1">
        <v>93</v>
      </c>
      <c r="F1042" s="1">
        <v>29</v>
      </c>
      <c r="G1042" s="1">
        <v>7</v>
      </c>
      <c r="H1042" s="1">
        <v>5</v>
      </c>
      <c r="I1042" s="1">
        <v>7</v>
      </c>
      <c r="J1042" s="1">
        <v>1</v>
      </c>
    </row>
    <row r="1043" spans="1:10" x14ac:dyDescent="0.25">
      <c r="A1043" s="1" t="s">
        <v>212</v>
      </c>
      <c r="B1043" s="1" t="s">
        <v>21</v>
      </c>
      <c r="C1043" s="1" t="s">
        <v>10</v>
      </c>
      <c r="D1043" s="1"/>
      <c r="E1043" s="1">
        <v>142</v>
      </c>
      <c r="F1043" s="1">
        <v>64</v>
      </c>
      <c r="G1043" s="1">
        <v>11</v>
      </c>
      <c r="H1043" s="1">
        <v>10</v>
      </c>
      <c r="I1043" s="1">
        <v>15</v>
      </c>
      <c r="J1043" s="1">
        <v>2</v>
      </c>
    </row>
    <row r="1044" spans="1:10" x14ac:dyDescent="0.25">
      <c r="A1044" s="1" t="s">
        <v>213</v>
      </c>
      <c r="B1044" s="1" t="s">
        <v>16</v>
      </c>
      <c r="C1044" s="1" t="s">
        <v>10</v>
      </c>
      <c r="D1044" s="1"/>
      <c r="E1044" s="1">
        <v>80</v>
      </c>
      <c r="F1044" s="1">
        <v>82</v>
      </c>
      <c r="G1044" s="1">
        <v>7</v>
      </c>
      <c r="H1044" s="1">
        <v>17</v>
      </c>
      <c r="I1044" s="1">
        <v>25</v>
      </c>
      <c r="J1044" s="1">
        <v>0</v>
      </c>
    </row>
    <row r="1045" spans="1:10" x14ac:dyDescent="0.25">
      <c r="A1045" s="1" t="s">
        <v>213</v>
      </c>
      <c r="B1045" s="1" t="s">
        <v>16</v>
      </c>
      <c r="C1045" s="1" t="s">
        <v>11</v>
      </c>
      <c r="D1045" s="1"/>
      <c r="E1045" s="1">
        <v>75</v>
      </c>
      <c r="F1045" s="1">
        <v>53</v>
      </c>
      <c r="G1045" s="1">
        <v>1</v>
      </c>
      <c r="H1045" s="1">
        <v>18</v>
      </c>
      <c r="I1045" s="1">
        <v>16</v>
      </c>
      <c r="J1045" s="1">
        <v>1</v>
      </c>
    </row>
    <row r="1046" spans="1:10" x14ac:dyDescent="0.25">
      <c r="A1046" s="1" t="s">
        <v>213</v>
      </c>
      <c r="B1046" s="1" t="s">
        <v>16</v>
      </c>
      <c r="C1046" s="1" t="s">
        <v>10</v>
      </c>
      <c r="D1046" s="1"/>
      <c r="E1046" s="1">
        <v>45</v>
      </c>
      <c r="F1046" s="1">
        <v>47</v>
      </c>
      <c r="G1046" s="1">
        <v>3</v>
      </c>
      <c r="H1046" s="1">
        <v>12</v>
      </c>
      <c r="I1046" s="1">
        <v>17</v>
      </c>
      <c r="J1046" s="1">
        <v>0</v>
      </c>
    </row>
    <row r="1047" spans="1:10" x14ac:dyDescent="0.25">
      <c r="A1047" s="1" t="s">
        <v>213</v>
      </c>
      <c r="B1047" s="1" t="s">
        <v>27</v>
      </c>
      <c r="C1047" s="1" t="s">
        <v>10</v>
      </c>
      <c r="D1047" s="1"/>
      <c r="E1047" s="1">
        <v>122</v>
      </c>
      <c r="F1047" s="1">
        <v>148</v>
      </c>
      <c r="G1047" s="1">
        <v>29</v>
      </c>
      <c r="H1047" s="1">
        <v>6</v>
      </c>
      <c r="I1047" s="1">
        <v>9</v>
      </c>
      <c r="J1047" s="1">
        <v>2</v>
      </c>
    </row>
    <row r="1048" spans="1:10" x14ac:dyDescent="0.25">
      <c r="A1048" s="1" t="s">
        <v>213</v>
      </c>
      <c r="B1048" s="1" t="s">
        <v>27</v>
      </c>
      <c r="C1048" s="1" t="s">
        <v>9</v>
      </c>
      <c r="D1048" s="1"/>
      <c r="E1048" s="1">
        <v>67</v>
      </c>
      <c r="F1048" s="1">
        <v>113</v>
      </c>
      <c r="G1048" s="1">
        <v>6</v>
      </c>
      <c r="H1048" s="1">
        <v>2</v>
      </c>
      <c r="I1048" s="1">
        <v>15</v>
      </c>
      <c r="J1048" s="1">
        <v>2</v>
      </c>
    </row>
    <row r="1049" spans="1:10" x14ac:dyDescent="0.25">
      <c r="A1049" s="1" t="s">
        <v>213</v>
      </c>
      <c r="B1049" s="1" t="s">
        <v>27</v>
      </c>
      <c r="C1049" s="1" t="s">
        <v>10</v>
      </c>
      <c r="D1049" s="1"/>
      <c r="E1049" s="1">
        <v>149</v>
      </c>
      <c r="F1049" s="1">
        <v>213</v>
      </c>
      <c r="G1049" s="1">
        <v>31</v>
      </c>
      <c r="H1049" s="1">
        <v>8</v>
      </c>
      <c r="I1049" s="1">
        <v>18</v>
      </c>
      <c r="J1049" s="1">
        <v>1</v>
      </c>
    </row>
    <row r="1050" spans="1:10" x14ac:dyDescent="0.25">
      <c r="A1050" s="1" t="s">
        <v>213</v>
      </c>
      <c r="B1050" s="1" t="s">
        <v>41</v>
      </c>
      <c r="C1050" s="1" t="s">
        <v>10</v>
      </c>
      <c r="D1050" s="1"/>
      <c r="E1050" s="1">
        <v>241</v>
      </c>
      <c r="F1050" s="1">
        <v>105</v>
      </c>
      <c r="G1050" s="1">
        <v>5</v>
      </c>
      <c r="H1050" s="1">
        <v>22</v>
      </c>
      <c r="I1050" s="1">
        <v>41</v>
      </c>
      <c r="J1050" s="1">
        <v>5</v>
      </c>
    </row>
    <row r="1051" spans="1:10" x14ac:dyDescent="0.25">
      <c r="A1051" s="1" t="s">
        <v>213</v>
      </c>
      <c r="B1051" s="1" t="s">
        <v>41</v>
      </c>
      <c r="C1051" s="1" t="s">
        <v>11</v>
      </c>
      <c r="D1051" s="1"/>
      <c r="E1051" s="1">
        <v>298</v>
      </c>
      <c r="F1051" s="1">
        <v>130</v>
      </c>
      <c r="G1051" s="1">
        <v>11</v>
      </c>
      <c r="H1051" s="1">
        <v>45</v>
      </c>
      <c r="I1051" s="1">
        <v>16</v>
      </c>
      <c r="J1051" s="1">
        <v>2</v>
      </c>
    </row>
    <row r="1052" spans="1:10" x14ac:dyDescent="0.25">
      <c r="A1052" s="1" t="s">
        <v>213</v>
      </c>
      <c r="B1052" s="1" t="s">
        <v>41</v>
      </c>
      <c r="C1052" s="1" t="s">
        <v>10</v>
      </c>
      <c r="D1052" s="1"/>
      <c r="E1052" s="1">
        <v>32</v>
      </c>
      <c r="F1052" s="1">
        <v>16</v>
      </c>
      <c r="G1052" s="1">
        <v>4</v>
      </c>
      <c r="H1052" s="1">
        <v>0</v>
      </c>
      <c r="I1052" s="1">
        <v>2</v>
      </c>
      <c r="J1052" s="1">
        <v>0</v>
      </c>
    </row>
    <row r="1053" spans="1:10" x14ac:dyDescent="0.25">
      <c r="A1053" s="1" t="s">
        <v>214</v>
      </c>
      <c r="B1053" s="1" t="s">
        <v>35</v>
      </c>
      <c r="C1053" s="1" t="s">
        <v>10</v>
      </c>
      <c r="D1053" s="1"/>
      <c r="E1053" s="1">
        <v>122</v>
      </c>
      <c r="F1053" s="1">
        <v>31</v>
      </c>
      <c r="G1053" s="1">
        <v>4</v>
      </c>
      <c r="H1053" s="1">
        <v>11</v>
      </c>
      <c r="I1053" s="1">
        <v>5</v>
      </c>
      <c r="J1053" s="1">
        <v>0</v>
      </c>
    </row>
    <row r="1054" spans="1:10" x14ac:dyDescent="0.25">
      <c r="A1054" s="1" t="s">
        <v>214</v>
      </c>
      <c r="B1054" s="1" t="s">
        <v>35</v>
      </c>
      <c r="C1054" s="1" t="s">
        <v>10</v>
      </c>
      <c r="D1054" s="1"/>
      <c r="E1054" s="1">
        <v>325</v>
      </c>
      <c r="F1054" s="1">
        <v>74</v>
      </c>
      <c r="G1054" s="1">
        <v>21</v>
      </c>
      <c r="H1054" s="1">
        <v>70</v>
      </c>
      <c r="I1054" s="1">
        <v>81</v>
      </c>
      <c r="J1054" s="1">
        <v>23</v>
      </c>
    </row>
    <row r="1055" spans="1:10" x14ac:dyDescent="0.25">
      <c r="A1055" s="1" t="s">
        <v>214</v>
      </c>
      <c r="B1055" s="1" t="s">
        <v>35</v>
      </c>
      <c r="C1055" s="1" t="s">
        <v>10</v>
      </c>
      <c r="D1055" s="1"/>
      <c r="E1055" s="1">
        <v>234</v>
      </c>
      <c r="F1055" s="1">
        <v>60</v>
      </c>
      <c r="G1055" s="1">
        <v>10</v>
      </c>
      <c r="H1055" s="1">
        <v>25</v>
      </c>
      <c r="I1055" s="1">
        <v>34</v>
      </c>
      <c r="J1055" s="1">
        <v>4</v>
      </c>
    </row>
    <row r="1056" spans="1:10" x14ac:dyDescent="0.25">
      <c r="A1056" s="1" t="s">
        <v>214</v>
      </c>
      <c r="B1056" s="1" t="s">
        <v>34</v>
      </c>
      <c r="C1056" s="1" t="s">
        <v>10</v>
      </c>
      <c r="D1056" s="1"/>
      <c r="E1056" s="1">
        <v>67</v>
      </c>
      <c r="F1056" s="1">
        <v>61</v>
      </c>
      <c r="G1056" s="1">
        <v>18</v>
      </c>
      <c r="H1056" s="1">
        <v>6</v>
      </c>
      <c r="I1056" s="1">
        <v>11</v>
      </c>
      <c r="J1056" s="1">
        <v>7</v>
      </c>
    </row>
    <row r="1057" spans="1:10" x14ac:dyDescent="0.25">
      <c r="A1057" s="1" t="s">
        <v>214</v>
      </c>
      <c r="B1057" s="1" t="s">
        <v>34</v>
      </c>
      <c r="C1057" s="1" t="s">
        <v>11</v>
      </c>
      <c r="D1057" s="1"/>
      <c r="E1057" s="1">
        <v>97</v>
      </c>
      <c r="F1057" s="1">
        <v>109</v>
      </c>
      <c r="G1057" s="1">
        <v>17</v>
      </c>
      <c r="H1057" s="1">
        <v>11</v>
      </c>
      <c r="I1057" s="1">
        <v>4</v>
      </c>
      <c r="J1057" s="1">
        <v>17</v>
      </c>
    </row>
    <row r="1058" spans="1:10" x14ac:dyDescent="0.25">
      <c r="A1058" s="1" t="s">
        <v>214</v>
      </c>
      <c r="B1058" s="1" t="s">
        <v>34</v>
      </c>
      <c r="C1058" s="1" t="s">
        <v>10</v>
      </c>
      <c r="D1058" s="1"/>
      <c r="E1058" s="1">
        <v>120</v>
      </c>
      <c r="F1058" s="1">
        <v>66</v>
      </c>
      <c r="G1058" s="1">
        <v>8</v>
      </c>
      <c r="H1058" s="1">
        <v>16</v>
      </c>
      <c r="I1058" s="1">
        <v>13</v>
      </c>
      <c r="J1058" s="1">
        <v>5</v>
      </c>
    </row>
    <row r="1059" spans="1:10" x14ac:dyDescent="0.25">
      <c r="A1059" s="1" t="s">
        <v>214</v>
      </c>
      <c r="B1059" s="1" t="s">
        <v>19</v>
      </c>
      <c r="C1059" s="1" t="s">
        <v>10</v>
      </c>
      <c r="D1059" s="1"/>
      <c r="E1059" s="1">
        <v>122</v>
      </c>
      <c r="F1059" s="1">
        <v>52</v>
      </c>
      <c r="G1059" s="1">
        <v>21</v>
      </c>
      <c r="H1059" s="1">
        <v>50</v>
      </c>
      <c r="I1059" s="1">
        <v>38</v>
      </c>
      <c r="J1059" s="1">
        <v>7</v>
      </c>
    </row>
    <row r="1060" spans="1:10" x14ac:dyDescent="0.25">
      <c r="A1060" s="1" t="s">
        <v>214</v>
      </c>
      <c r="B1060" s="1" t="s">
        <v>19</v>
      </c>
      <c r="C1060" s="1" t="s">
        <v>10</v>
      </c>
      <c r="D1060" s="1"/>
      <c r="E1060" s="1">
        <v>286</v>
      </c>
      <c r="F1060" s="1">
        <v>35</v>
      </c>
      <c r="G1060" s="1">
        <v>19</v>
      </c>
      <c r="H1060" s="1">
        <v>118</v>
      </c>
      <c r="I1060" s="1">
        <v>44</v>
      </c>
      <c r="J1060" s="1">
        <v>15</v>
      </c>
    </row>
    <row r="1061" spans="1:10" x14ac:dyDescent="0.25">
      <c r="A1061" s="1" t="s">
        <v>214</v>
      </c>
      <c r="B1061" s="1" t="s">
        <v>19</v>
      </c>
      <c r="C1061" s="1" t="s">
        <v>9</v>
      </c>
      <c r="D1061" s="1"/>
      <c r="E1061" s="1">
        <v>105</v>
      </c>
      <c r="F1061" s="1">
        <v>24</v>
      </c>
      <c r="G1061" s="1">
        <v>12</v>
      </c>
      <c r="H1061" s="1">
        <v>74</v>
      </c>
      <c r="I1061" s="1">
        <v>19</v>
      </c>
      <c r="J1061" s="1">
        <v>3</v>
      </c>
    </row>
    <row r="1062" spans="1:10" x14ac:dyDescent="0.25">
      <c r="A1062" s="1" t="s">
        <v>215</v>
      </c>
      <c r="B1062" s="1" t="s">
        <v>34</v>
      </c>
      <c r="C1062" s="1" t="s">
        <v>10</v>
      </c>
      <c r="D1062" s="1"/>
      <c r="E1062" s="1">
        <v>7</v>
      </c>
      <c r="F1062" s="1">
        <v>3</v>
      </c>
      <c r="G1062" s="1">
        <v>8</v>
      </c>
      <c r="H1062" s="1">
        <v>4</v>
      </c>
      <c r="I1062" s="1">
        <v>11</v>
      </c>
      <c r="J1062" s="1">
        <v>3</v>
      </c>
    </row>
    <row r="1063" spans="1:10" x14ac:dyDescent="0.25">
      <c r="A1063" s="1" t="s">
        <v>215</v>
      </c>
      <c r="B1063" s="1" t="s">
        <v>34</v>
      </c>
      <c r="C1063" s="1" t="s">
        <v>11</v>
      </c>
      <c r="D1063" s="1"/>
      <c r="E1063" s="1">
        <v>352</v>
      </c>
      <c r="F1063" s="1">
        <v>109</v>
      </c>
      <c r="G1063" s="1">
        <v>6</v>
      </c>
      <c r="H1063" s="1">
        <v>8</v>
      </c>
      <c r="I1063" s="1">
        <v>16</v>
      </c>
      <c r="J1063" s="1">
        <v>2</v>
      </c>
    </row>
    <row r="1064" spans="1:10" x14ac:dyDescent="0.25">
      <c r="A1064" s="1" t="s">
        <v>215</v>
      </c>
      <c r="B1064" s="1" t="s">
        <v>34</v>
      </c>
      <c r="C1064" s="1" t="s">
        <v>10</v>
      </c>
      <c r="D1064" s="1"/>
      <c r="E1064" s="1">
        <v>148</v>
      </c>
      <c r="F1064" s="1">
        <v>82</v>
      </c>
      <c r="G1064" s="1">
        <v>11</v>
      </c>
      <c r="H1064" s="1">
        <v>14</v>
      </c>
      <c r="I1064" s="1">
        <v>30</v>
      </c>
      <c r="J1064" s="1">
        <v>3</v>
      </c>
    </row>
    <row r="1065" spans="1:10" x14ac:dyDescent="0.25">
      <c r="A1065" s="1" t="s">
        <v>215</v>
      </c>
      <c r="B1065" s="1" t="s">
        <v>30</v>
      </c>
      <c r="C1065" s="1" t="s">
        <v>9</v>
      </c>
      <c r="D1065" s="1"/>
      <c r="E1065" s="1">
        <v>37</v>
      </c>
      <c r="F1065" s="1">
        <v>60</v>
      </c>
      <c r="G1065" s="1">
        <v>16</v>
      </c>
      <c r="H1065" s="1">
        <v>0</v>
      </c>
      <c r="I1065" s="1">
        <v>0</v>
      </c>
      <c r="J1065" s="1">
        <v>0</v>
      </c>
    </row>
    <row r="1066" spans="1:10" x14ac:dyDescent="0.25">
      <c r="A1066" s="1" t="s">
        <v>215</v>
      </c>
      <c r="B1066" s="1" t="s">
        <v>30</v>
      </c>
      <c r="C1066" s="1" t="s">
        <v>11</v>
      </c>
      <c r="D1066" s="1"/>
      <c r="E1066" s="1">
        <v>65</v>
      </c>
      <c r="F1066" s="1">
        <v>101</v>
      </c>
      <c r="G1066" s="1">
        <v>18</v>
      </c>
      <c r="H1066" s="1">
        <v>2</v>
      </c>
      <c r="I1066" s="1">
        <v>11</v>
      </c>
      <c r="J1066" s="1">
        <v>3</v>
      </c>
    </row>
    <row r="1067" spans="1:10" x14ac:dyDescent="0.25">
      <c r="A1067" s="1" t="s">
        <v>215</v>
      </c>
      <c r="B1067" s="1" t="s">
        <v>30</v>
      </c>
      <c r="C1067" s="1" t="s">
        <v>10</v>
      </c>
      <c r="D1067" s="1"/>
      <c r="E1067" s="1">
        <v>268</v>
      </c>
      <c r="F1067" s="1">
        <v>207</v>
      </c>
      <c r="G1067" s="1">
        <v>46</v>
      </c>
      <c r="H1067" s="1">
        <v>42</v>
      </c>
      <c r="I1067" s="1">
        <v>51</v>
      </c>
      <c r="J1067" s="1">
        <v>22</v>
      </c>
    </row>
    <row r="1068" spans="1:10" x14ac:dyDescent="0.25">
      <c r="A1068" s="1" t="s">
        <v>215</v>
      </c>
      <c r="B1068" s="1" t="s">
        <v>15</v>
      </c>
      <c r="C1068" s="1" t="s">
        <v>10</v>
      </c>
      <c r="D1068" s="1"/>
      <c r="E1068" s="1">
        <v>140</v>
      </c>
      <c r="F1068" s="1">
        <v>97</v>
      </c>
      <c r="G1068" s="1">
        <v>11</v>
      </c>
      <c r="H1068" s="1">
        <v>23</v>
      </c>
      <c r="I1068" s="1">
        <v>22</v>
      </c>
      <c r="J1068" s="1">
        <v>7</v>
      </c>
    </row>
    <row r="1069" spans="1:10" x14ac:dyDescent="0.25">
      <c r="A1069" s="1" t="s">
        <v>215</v>
      </c>
      <c r="B1069" s="1" t="s">
        <v>15</v>
      </c>
      <c r="C1069" s="1" t="s">
        <v>10</v>
      </c>
      <c r="D1069" s="1"/>
      <c r="E1069" s="1">
        <v>250</v>
      </c>
      <c r="F1069" s="1">
        <v>85</v>
      </c>
      <c r="G1069" s="1">
        <v>13</v>
      </c>
      <c r="H1069" s="1">
        <v>14</v>
      </c>
      <c r="I1069" s="1">
        <v>16</v>
      </c>
      <c r="J1069" s="1">
        <v>2</v>
      </c>
    </row>
    <row r="1070" spans="1:10" x14ac:dyDescent="0.25">
      <c r="A1070" s="1" t="s">
        <v>215</v>
      </c>
      <c r="B1070" s="1" t="s">
        <v>15</v>
      </c>
      <c r="C1070" s="1" t="s">
        <v>10</v>
      </c>
      <c r="D1070" s="1"/>
      <c r="E1070" s="1">
        <v>169</v>
      </c>
      <c r="F1070" s="1">
        <v>100</v>
      </c>
      <c r="G1070" s="1">
        <v>14</v>
      </c>
      <c r="H1070" s="1">
        <v>5</v>
      </c>
      <c r="I1070" s="1">
        <v>20</v>
      </c>
      <c r="J1070" s="1">
        <v>0</v>
      </c>
    </row>
    <row r="1071" spans="1:10" x14ac:dyDescent="0.25">
      <c r="A1071" s="1" t="s">
        <v>215</v>
      </c>
      <c r="B1071" s="1" t="s">
        <v>17</v>
      </c>
      <c r="C1071" s="1" t="s">
        <v>9</v>
      </c>
      <c r="D1071" s="1"/>
      <c r="E1071" s="1">
        <v>32</v>
      </c>
      <c r="F1071" s="1">
        <v>17</v>
      </c>
      <c r="G1071" s="1">
        <v>4</v>
      </c>
      <c r="H1071" s="1">
        <v>0</v>
      </c>
      <c r="I1071" s="1">
        <v>2</v>
      </c>
      <c r="J1071" s="1">
        <v>0</v>
      </c>
    </row>
    <row r="1072" spans="1:10" x14ac:dyDescent="0.25">
      <c r="A1072" s="1" t="s">
        <v>215</v>
      </c>
      <c r="B1072" s="1" t="s">
        <v>17</v>
      </c>
      <c r="C1072" s="1" t="s">
        <v>10</v>
      </c>
      <c r="D1072" s="1"/>
      <c r="E1072" s="1">
        <v>121</v>
      </c>
      <c r="F1072" s="1">
        <v>154</v>
      </c>
      <c r="G1072" s="1">
        <v>31</v>
      </c>
      <c r="H1072" s="1">
        <v>11</v>
      </c>
      <c r="I1072" s="1">
        <v>15</v>
      </c>
      <c r="J1072" s="1">
        <v>4</v>
      </c>
    </row>
    <row r="1073" spans="1:10" x14ac:dyDescent="0.25">
      <c r="A1073" s="1" t="s">
        <v>215</v>
      </c>
      <c r="B1073" s="1" t="s">
        <v>17</v>
      </c>
      <c r="C1073" s="1" t="s">
        <v>10</v>
      </c>
      <c r="D1073" s="1"/>
      <c r="E1073" s="1">
        <v>134</v>
      </c>
      <c r="F1073" s="1">
        <v>110</v>
      </c>
      <c r="G1073" s="1">
        <v>28</v>
      </c>
      <c r="H1073" s="1">
        <v>7</v>
      </c>
      <c r="I1073" s="1">
        <v>35</v>
      </c>
      <c r="J1073" s="1">
        <v>22</v>
      </c>
    </row>
    <row r="1074" spans="1:10" x14ac:dyDescent="0.25">
      <c r="A1074" s="1" t="s">
        <v>216</v>
      </c>
      <c r="B1074" s="1" t="s">
        <v>16</v>
      </c>
      <c r="C1074" s="1" t="s">
        <v>10</v>
      </c>
      <c r="D1074" s="1"/>
      <c r="E1074" s="1">
        <v>207</v>
      </c>
      <c r="F1074" s="1">
        <v>106</v>
      </c>
      <c r="G1074" s="1">
        <v>17</v>
      </c>
      <c r="H1074" s="1">
        <v>18</v>
      </c>
      <c r="I1074" s="1">
        <v>17</v>
      </c>
      <c r="J1074" s="1">
        <v>5</v>
      </c>
    </row>
    <row r="1075" spans="1:10" x14ac:dyDescent="0.25">
      <c r="A1075" s="1" t="s">
        <v>216</v>
      </c>
      <c r="B1075" s="1" t="s">
        <v>16</v>
      </c>
      <c r="C1075" s="1" t="s">
        <v>11</v>
      </c>
      <c r="D1075" s="1"/>
      <c r="E1075" s="1">
        <v>228</v>
      </c>
      <c r="F1075" s="1">
        <v>63</v>
      </c>
      <c r="G1075" s="1">
        <v>12</v>
      </c>
      <c r="H1075" s="1">
        <v>11</v>
      </c>
      <c r="I1075" s="1">
        <v>8</v>
      </c>
      <c r="J1075" s="1">
        <v>5</v>
      </c>
    </row>
    <row r="1076" spans="1:10" x14ac:dyDescent="0.25">
      <c r="A1076" s="1" t="s">
        <v>216</v>
      </c>
      <c r="B1076" s="1" t="s">
        <v>16</v>
      </c>
      <c r="C1076" s="1" t="s">
        <v>10</v>
      </c>
      <c r="D1076" s="1"/>
      <c r="E1076" s="1">
        <v>171</v>
      </c>
      <c r="F1076" s="1">
        <v>48</v>
      </c>
      <c r="G1076" s="1">
        <v>9</v>
      </c>
      <c r="H1076" s="1">
        <v>8</v>
      </c>
      <c r="I1076" s="1">
        <v>14</v>
      </c>
      <c r="J1076" s="1">
        <v>5</v>
      </c>
    </row>
    <row r="1077" spans="1:10" x14ac:dyDescent="0.25">
      <c r="A1077" s="1" t="s">
        <v>216</v>
      </c>
      <c r="B1077" s="1" t="s">
        <v>34</v>
      </c>
      <c r="C1077" s="1" t="s">
        <v>10</v>
      </c>
      <c r="D1077" s="1"/>
      <c r="E1077" s="1">
        <v>31</v>
      </c>
      <c r="F1077" s="1">
        <v>58</v>
      </c>
      <c r="G1077" s="1">
        <v>15</v>
      </c>
      <c r="H1077" s="1">
        <v>6</v>
      </c>
      <c r="I1077" s="1">
        <v>17</v>
      </c>
      <c r="J1077" s="1">
        <v>4</v>
      </c>
    </row>
    <row r="1078" spans="1:10" x14ac:dyDescent="0.25">
      <c r="A1078" s="1" t="s">
        <v>216</v>
      </c>
      <c r="B1078" s="1" t="s">
        <v>34</v>
      </c>
      <c r="C1078" s="1" t="s">
        <v>11</v>
      </c>
      <c r="D1078" s="1"/>
      <c r="E1078" s="1">
        <v>134</v>
      </c>
      <c r="F1078" s="1">
        <v>125</v>
      </c>
      <c r="G1078" s="1">
        <v>34</v>
      </c>
      <c r="H1078" s="1">
        <v>16</v>
      </c>
      <c r="I1078" s="1">
        <v>15</v>
      </c>
      <c r="J1078" s="1">
        <v>12</v>
      </c>
    </row>
    <row r="1079" spans="1:10" x14ac:dyDescent="0.25">
      <c r="A1079" s="1" t="s">
        <v>216</v>
      </c>
      <c r="B1079" s="1" t="s">
        <v>34</v>
      </c>
      <c r="C1079" s="1" t="s">
        <v>10</v>
      </c>
      <c r="D1079" s="1"/>
      <c r="E1079" s="1">
        <v>156</v>
      </c>
      <c r="F1079" s="1">
        <v>73</v>
      </c>
      <c r="G1079" s="1">
        <v>24</v>
      </c>
      <c r="H1079" s="1">
        <v>12</v>
      </c>
      <c r="I1079" s="1">
        <v>14</v>
      </c>
      <c r="J1079" s="1">
        <v>10</v>
      </c>
    </row>
    <row r="1080" spans="1:10" x14ac:dyDescent="0.25">
      <c r="A1080" s="1" t="s">
        <v>217</v>
      </c>
      <c r="B1080" s="1" t="s">
        <v>34</v>
      </c>
      <c r="C1080" s="1" t="s">
        <v>10</v>
      </c>
      <c r="D1080" s="1"/>
      <c r="E1080" s="1">
        <v>169</v>
      </c>
      <c r="F1080" s="1">
        <v>94</v>
      </c>
      <c r="G1080" s="1">
        <v>36</v>
      </c>
      <c r="H1080" s="1">
        <v>0</v>
      </c>
      <c r="I1080" s="1">
        <v>7</v>
      </c>
      <c r="J1080" s="1">
        <v>1</v>
      </c>
    </row>
    <row r="1081" spans="1:10" x14ac:dyDescent="0.25">
      <c r="A1081" s="1" t="s">
        <v>217</v>
      </c>
      <c r="B1081" s="1" t="s">
        <v>34</v>
      </c>
      <c r="C1081" s="1" t="s">
        <v>11</v>
      </c>
      <c r="D1081" s="1"/>
      <c r="E1081" s="1">
        <v>128</v>
      </c>
      <c r="F1081" s="1">
        <v>77</v>
      </c>
      <c r="G1081" s="1">
        <v>15</v>
      </c>
      <c r="H1081" s="1">
        <v>11</v>
      </c>
      <c r="I1081" s="1">
        <v>31</v>
      </c>
      <c r="J1081" s="1">
        <v>6</v>
      </c>
    </row>
    <row r="1082" spans="1:10" x14ac:dyDescent="0.25">
      <c r="A1082" s="1" t="s">
        <v>217</v>
      </c>
      <c r="B1082" s="1" t="s">
        <v>8</v>
      </c>
      <c r="C1082" s="1" t="s">
        <v>10</v>
      </c>
      <c r="D1082" s="1"/>
      <c r="E1082" s="1">
        <v>203</v>
      </c>
      <c r="F1082" s="1">
        <v>102</v>
      </c>
      <c r="G1082" s="1">
        <v>22</v>
      </c>
      <c r="H1082" s="1">
        <v>17</v>
      </c>
      <c r="I1082" s="1">
        <v>47</v>
      </c>
      <c r="J1082" s="1">
        <v>12</v>
      </c>
    </row>
    <row r="1083" spans="1:10" x14ac:dyDescent="0.25">
      <c r="A1083" s="1" t="s">
        <v>217</v>
      </c>
      <c r="B1083" s="1" t="s">
        <v>28</v>
      </c>
      <c r="C1083" s="1" t="s">
        <v>10</v>
      </c>
      <c r="D1083" s="1"/>
      <c r="E1083" s="1">
        <v>282</v>
      </c>
      <c r="F1083" s="1">
        <v>42</v>
      </c>
      <c r="G1083" s="1">
        <v>11</v>
      </c>
      <c r="H1083" s="1">
        <v>20</v>
      </c>
      <c r="I1083" s="1">
        <v>33</v>
      </c>
      <c r="J1083" s="1">
        <v>10</v>
      </c>
    </row>
    <row r="1084" spans="1:10" x14ac:dyDescent="0.25">
      <c r="A1084" s="1" t="s">
        <v>217</v>
      </c>
      <c r="B1084" s="1" t="s">
        <v>28</v>
      </c>
      <c r="C1084" s="1" t="s">
        <v>11</v>
      </c>
      <c r="D1084" s="1"/>
      <c r="E1084" s="1">
        <v>199</v>
      </c>
      <c r="F1084" s="1">
        <v>54</v>
      </c>
      <c r="G1084" s="1">
        <v>2</v>
      </c>
      <c r="H1084" s="1">
        <v>42</v>
      </c>
      <c r="I1084" s="1">
        <v>38</v>
      </c>
      <c r="J1084" s="1">
        <v>2</v>
      </c>
    </row>
    <row r="1085" spans="1:10" x14ac:dyDescent="0.25">
      <c r="A1085" s="1" t="s">
        <v>217</v>
      </c>
      <c r="B1085" s="1" t="s">
        <v>28</v>
      </c>
      <c r="C1085" s="1" t="s">
        <v>10</v>
      </c>
      <c r="D1085" s="1"/>
      <c r="E1085" s="1">
        <v>115</v>
      </c>
      <c r="F1085" s="1">
        <v>37</v>
      </c>
      <c r="G1085" s="1">
        <v>6</v>
      </c>
      <c r="H1085" s="1">
        <v>0</v>
      </c>
      <c r="I1085" s="1">
        <v>3</v>
      </c>
      <c r="J1085" s="1">
        <v>1</v>
      </c>
    </row>
    <row r="1086" spans="1:10" x14ac:dyDescent="0.25">
      <c r="A1086" s="1" t="s">
        <v>217</v>
      </c>
      <c r="B1086" s="1" t="s">
        <v>21</v>
      </c>
      <c r="C1086" s="1" t="s">
        <v>10</v>
      </c>
      <c r="D1086" s="1"/>
      <c r="E1086" s="1">
        <v>233</v>
      </c>
      <c r="F1086" s="1">
        <v>46</v>
      </c>
      <c r="G1086" s="1">
        <v>30</v>
      </c>
      <c r="H1086" s="1">
        <v>28</v>
      </c>
      <c r="I1086" s="1">
        <v>21</v>
      </c>
      <c r="J1086" s="1">
        <v>8</v>
      </c>
    </row>
    <row r="1087" spans="1:10" x14ac:dyDescent="0.25">
      <c r="A1087" s="1" t="s">
        <v>217</v>
      </c>
      <c r="B1087" s="1" t="s">
        <v>21</v>
      </c>
      <c r="C1087" s="1" t="s">
        <v>10</v>
      </c>
      <c r="D1087" s="1"/>
      <c r="E1087" s="1">
        <v>115</v>
      </c>
      <c r="F1087" s="1">
        <v>60</v>
      </c>
      <c r="G1087" s="1">
        <v>26</v>
      </c>
      <c r="H1087" s="1">
        <v>6</v>
      </c>
      <c r="I1087" s="1">
        <v>9</v>
      </c>
      <c r="J1087" s="1">
        <v>2</v>
      </c>
    </row>
    <row r="1088" spans="1:10" x14ac:dyDescent="0.25">
      <c r="A1088" s="1" t="s">
        <v>217</v>
      </c>
      <c r="B1088" s="1" t="s">
        <v>21</v>
      </c>
      <c r="C1088" s="1" t="s">
        <v>9</v>
      </c>
      <c r="D1088" s="1"/>
      <c r="E1088" s="1">
        <v>91</v>
      </c>
      <c r="F1088" s="1">
        <v>64</v>
      </c>
      <c r="G1088" s="1">
        <v>23</v>
      </c>
      <c r="H1088" s="1">
        <v>22</v>
      </c>
      <c r="I1088" s="1">
        <v>43</v>
      </c>
      <c r="J1088" s="1">
        <v>20</v>
      </c>
    </row>
    <row r="1089" spans="1:10" x14ac:dyDescent="0.25">
      <c r="A1089" s="1" t="s">
        <v>218</v>
      </c>
      <c r="B1089" s="1" t="s">
        <v>41</v>
      </c>
      <c r="C1089" s="1" t="s">
        <v>10</v>
      </c>
      <c r="D1089" s="1"/>
      <c r="E1089" s="1">
        <v>95</v>
      </c>
      <c r="F1089" s="1">
        <v>29</v>
      </c>
      <c r="G1089" s="1">
        <v>18</v>
      </c>
      <c r="H1089" s="1">
        <v>8</v>
      </c>
      <c r="I1089" s="1">
        <v>3</v>
      </c>
      <c r="J1089" s="1">
        <v>2</v>
      </c>
    </row>
    <row r="1090" spans="1:10" x14ac:dyDescent="0.25">
      <c r="A1090" s="1" t="s">
        <v>218</v>
      </c>
      <c r="B1090" s="1" t="s">
        <v>41</v>
      </c>
      <c r="C1090" s="1" t="s">
        <v>9</v>
      </c>
      <c r="D1090" s="1"/>
      <c r="E1090" s="1">
        <v>75</v>
      </c>
      <c r="F1090" s="1">
        <v>9</v>
      </c>
      <c r="G1090" s="1">
        <v>5</v>
      </c>
      <c r="H1090" s="1">
        <v>0</v>
      </c>
      <c r="I1090" s="1">
        <v>2</v>
      </c>
      <c r="J1090" s="1">
        <v>1</v>
      </c>
    </row>
    <row r="1091" spans="1:10" x14ac:dyDescent="0.25">
      <c r="A1091" s="1" t="s">
        <v>218</v>
      </c>
      <c r="B1091" s="1" t="s">
        <v>41</v>
      </c>
      <c r="C1091" s="1" t="s">
        <v>11</v>
      </c>
      <c r="D1091" s="1"/>
      <c r="E1091" s="1">
        <v>20</v>
      </c>
      <c r="F1091" s="1">
        <v>17</v>
      </c>
      <c r="G1091" s="1">
        <v>5</v>
      </c>
      <c r="H1091" s="1">
        <v>13</v>
      </c>
      <c r="I1091" s="1">
        <v>20</v>
      </c>
      <c r="J1091" s="1">
        <v>3</v>
      </c>
    </row>
    <row r="1092" spans="1:10" x14ac:dyDescent="0.25">
      <c r="A1092" s="1" t="s">
        <v>219</v>
      </c>
      <c r="B1092" s="1" t="s">
        <v>20</v>
      </c>
      <c r="C1092" s="1" t="s">
        <v>11</v>
      </c>
      <c r="D1092" s="1"/>
      <c r="E1092" s="1">
        <v>213</v>
      </c>
      <c r="F1092" s="1">
        <v>75</v>
      </c>
      <c r="G1092" s="1">
        <v>24</v>
      </c>
      <c r="H1092" s="1">
        <v>22</v>
      </c>
      <c r="I1092" s="1">
        <v>24</v>
      </c>
      <c r="J1092" s="1">
        <v>5</v>
      </c>
    </row>
    <row r="1093" spans="1:10" x14ac:dyDescent="0.25">
      <c r="A1093" s="1" t="s">
        <v>219</v>
      </c>
      <c r="B1093" s="1" t="s">
        <v>20</v>
      </c>
      <c r="C1093" s="1" t="s">
        <v>10</v>
      </c>
      <c r="D1093" s="1"/>
      <c r="E1093" s="1">
        <v>230</v>
      </c>
      <c r="F1093" s="1">
        <v>92</v>
      </c>
      <c r="G1093" s="1">
        <v>26</v>
      </c>
      <c r="H1093" s="1">
        <v>9</v>
      </c>
      <c r="I1093" s="1">
        <v>13</v>
      </c>
      <c r="J1093" s="1">
        <v>4</v>
      </c>
    </row>
    <row r="1094" spans="1:10" x14ac:dyDescent="0.25">
      <c r="A1094" s="1" t="s">
        <v>219</v>
      </c>
      <c r="B1094" s="1" t="s">
        <v>20</v>
      </c>
      <c r="C1094" s="1" t="s">
        <v>10</v>
      </c>
      <c r="D1094" s="1"/>
      <c r="E1094" s="1">
        <v>148</v>
      </c>
      <c r="F1094" s="1">
        <v>80</v>
      </c>
      <c r="G1094" s="1">
        <v>23</v>
      </c>
      <c r="H1094" s="1">
        <v>2</v>
      </c>
      <c r="I1094" s="1">
        <v>4</v>
      </c>
      <c r="J1094" s="1">
        <v>4</v>
      </c>
    </row>
    <row r="1095" spans="1:10" x14ac:dyDescent="0.25">
      <c r="A1095" s="1" t="s">
        <v>219</v>
      </c>
      <c r="B1095" s="1" t="s">
        <v>19</v>
      </c>
      <c r="C1095" s="1" t="s">
        <v>10</v>
      </c>
      <c r="D1095" s="1"/>
      <c r="E1095" s="1">
        <v>68</v>
      </c>
      <c r="F1095" s="1">
        <v>81</v>
      </c>
      <c r="G1095" s="1">
        <v>18</v>
      </c>
      <c r="H1095" s="1">
        <v>10</v>
      </c>
      <c r="I1095" s="1">
        <v>13</v>
      </c>
      <c r="J1095" s="1">
        <v>4</v>
      </c>
    </row>
    <row r="1096" spans="1:10" x14ac:dyDescent="0.25">
      <c r="A1096" s="1" t="s">
        <v>219</v>
      </c>
      <c r="B1096" s="1" t="s">
        <v>19</v>
      </c>
      <c r="C1096" s="1" t="s">
        <v>10</v>
      </c>
      <c r="D1096" s="1"/>
      <c r="E1096" s="1">
        <v>136</v>
      </c>
      <c r="F1096" s="1">
        <v>102</v>
      </c>
      <c r="G1096" s="1">
        <v>14</v>
      </c>
      <c r="H1096" s="1">
        <v>15</v>
      </c>
      <c r="I1096" s="1">
        <v>79</v>
      </c>
      <c r="J1096" s="1">
        <v>19</v>
      </c>
    </row>
    <row r="1097" spans="1:10" x14ac:dyDescent="0.25">
      <c r="A1097" s="1" t="s">
        <v>219</v>
      </c>
      <c r="B1097" s="1" t="s">
        <v>19</v>
      </c>
      <c r="C1097" s="1" t="s">
        <v>9</v>
      </c>
      <c r="D1097" s="1"/>
      <c r="E1097" s="1">
        <v>34</v>
      </c>
      <c r="F1097" s="1">
        <v>29</v>
      </c>
      <c r="G1097" s="1">
        <v>7</v>
      </c>
      <c r="H1097" s="1">
        <v>6</v>
      </c>
      <c r="I1097" s="1">
        <v>18</v>
      </c>
      <c r="J1097" s="1">
        <v>8</v>
      </c>
    </row>
    <row r="1098" spans="1:10" x14ac:dyDescent="0.25">
      <c r="A1098" s="1" t="s">
        <v>219</v>
      </c>
      <c r="B1098" s="1" t="s">
        <v>27</v>
      </c>
      <c r="C1098" s="1" t="s">
        <v>10</v>
      </c>
      <c r="D1098" s="1"/>
      <c r="E1098" s="1">
        <v>85</v>
      </c>
      <c r="F1098" s="1">
        <v>55</v>
      </c>
      <c r="G1098" s="1">
        <v>25</v>
      </c>
      <c r="H1098" s="1">
        <v>4</v>
      </c>
      <c r="I1098" s="1">
        <v>10</v>
      </c>
      <c r="J1098" s="1">
        <v>4</v>
      </c>
    </row>
    <row r="1099" spans="1:10" x14ac:dyDescent="0.25">
      <c r="A1099" s="1" t="s">
        <v>219</v>
      </c>
      <c r="B1099" s="1" t="s">
        <v>27</v>
      </c>
      <c r="C1099" s="1" t="s">
        <v>10</v>
      </c>
      <c r="D1099" s="1"/>
      <c r="E1099" s="1">
        <v>146</v>
      </c>
      <c r="F1099" s="1">
        <v>74</v>
      </c>
      <c r="G1099" s="1">
        <v>36</v>
      </c>
      <c r="H1099" s="1">
        <v>6</v>
      </c>
      <c r="I1099" s="1">
        <v>9</v>
      </c>
      <c r="J1099" s="1">
        <v>2</v>
      </c>
    </row>
    <row r="1100" spans="1:10" x14ac:dyDescent="0.25">
      <c r="A1100" s="1" t="s">
        <v>219</v>
      </c>
      <c r="B1100" s="1" t="s">
        <v>27</v>
      </c>
      <c r="C1100" s="1" t="s">
        <v>9</v>
      </c>
      <c r="D1100" s="1"/>
      <c r="E1100" s="1">
        <v>76</v>
      </c>
      <c r="F1100" s="1">
        <v>28</v>
      </c>
      <c r="G1100" s="1">
        <v>6</v>
      </c>
      <c r="H1100" s="1">
        <v>4</v>
      </c>
      <c r="I1100" s="1">
        <v>9</v>
      </c>
      <c r="J1100" s="1">
        <v>8</v>
      </c>
    </row>
    <row r="1101" spans="1:10" x14ac:dyDescent="0.25">
      <c r="A1101" s="1" t="s">
        <v>219</v>
      </c>
      <c r="B1101" s="1" t="s">
        <v>13</v>
      </c>
      <c r="C1101" s="1" t="s">
        <v>10</v>
      </c>
      <c r="D1101" s="1"/>
      <c r="E1101" s="1">
        <v>93</v>
      </c>
      <c r="F1101" s="1">
        <v>24</v>
      </c>
      <c r="G1101" s="1">
        <v>26</v>
      </c>
      <c r="H1101" s="1">
        <v>3</v>
      </c>
      <c r="I1101" s="1">
        <v>15</v>
      </c>
      <c r="J1101" s="1">
        <v>2</v>
      </c>
    </row>
    <row r="1102" spans="1:10" x14ac:dyDescent="0.25">
      <c r="A1102" s="1" t="s">
        <v>219</v>
      </c>
      <c r="B1102" s="1" t="s">
        <v>13</v>
      </c>
      <c r="C1102" s="1" t="s">
        <v>11</v>
      </c>
      <c r="D1102" s="1"/>
      <c r="E1102" s="1">
        <v>170</v>
      </c>
      <c r="F1102" s="1">
        <v>81</v>
      </c>
      <c r="G1102" s="1">
        <v>17</v>
      </c>
      <c r="H1102" s="1">
        <v>8</v>
      </c>
      <c r="I1102" s="1">
        <v>7</v>
      </c>
      <c r="J1102" s="1">
        <v>3</v>
      </c>
    </row>
    <row r="1103" spans="1:10" x14ac:dyDescent="0.25">
      <c r="A1103" s="1" t="s">
        <v>219</v>
      </c>
      <c r="B1103" s="1" t="s">
        <v>13</v>
      </c>
      <c r="C1103" s="1" t="s">
        <v>9</v>
      </c>
      <c r="D1103" s="1"/>
      <c r="E1103" s="1">
        <v>126</v>
      </c>
      <c r="F1103" s="1">
        <v>53</v>
      </c>
      <c r="G1103" s="1">
        <v>19</v>
      </c>
      <c r="H1103" s="1">
        <v>15</v>
      </c>
      <c r="I1103" s="1">
        <v>41</v>
      </c>
      <c r="J1103" s="1">
        <v>20</v>
      </c>
    </row>
    <row r="1104" spans="1:10" x14ac:dyDescent="0.25">
      <c r="A1104" s="1" t="s">
        <v>220</v>
      </c>
      <c r="B1104" s="1" t="s">
        <v>30</v>
      </c>
      <c r="C1104" s="1" t="s">
        <v>9</v>
      </c>
      <c r="D1104" s="1"/>
      <c r="E1104" s="1">
        <v>31</v>
      </c>
      <c r="F1104" s="1">
        <v>9</v>
      </c>
      <c r="G1104" s="1">
        <v>8</v>
      </c>
      <c r="H1104" s="1">
        <v>0</v>
      </c>
      <c r="I1104" s="1">
        <v>1</v>
      </c>
      <c r="J1104" s="1">
        <v>0</v>
      </c>
    </row>
    <row r="1105" spans="1:10" x14ac:dyDescent="0.25">
      <c r="A1105" s="1" t="s">
        <v>220</v>
      </c>
      <c r="B1105" s="1" t="s">
        <v>30</v>
      </c>
      <c r="C1105" s="1" t="s">
        <v>10</v>
      </c>
      <c r="D1105" s="1"/>
      <c r="E1105" s="1">
        <v>30</v>
      </c>
      <c r="F1105" s="1">
        <v>15</v>
      </c>
      <c r="G1105" s="1">
        <v>10</v>
      </c>
      <c r="H1105" s="1">
        <v>3</v>
      </c>
      <c r="I1105" s="1">
        <v>7</v>
      </c>
      <c r="J1105" s="1">
        <v>9</v>
      </c>
    </row>
    <row r="1106" spans="1:10" x14ac:dyDescent="0.25">
      <c r="A1106" s="1" t="s">
        <v>220</v>
      </c>
      <c r="B1106" s="1" t="s">
        <v>30</v>
      </c>
      <c r="C1106" s="1" t="s">
        <v>10</v>
      </c>
      <c r="D1106" s="1"/>
      <c r="E1106" s="1">
        <v>156</v>
      </c>
      <c r="F1106" s="1">
        <v>51</v>
      </c>
      <c r="G1106" s="1">
        <v>27</v>
      </c>
      <c r="H1106" s="1">
        <v>20</v>
      </c>
      <c r="I1106" s="1">
        <v>41</v>
      </c>
      <c r="J1106" s="1">
        <v>10</v>
      </c>
    </row>
    <row r="1107" spans="1:10" x14ac:dyDescent="0.25">
      <c r="A1107" s="1" t="s">
        <v>221</v>
      </c>
      <c r="B1107" s="1" t="s">
        <v>28</v>
      </c>
      <c r="C1107" s="1" t="s">
        <v>10</v>
      </c>
      <c r="D1107" s="1"/>
      <c r="E1107" s="1">
        <v>179</v>
      </c>
      <c r="F1107" s="1">
        <v>38</v>
      </c>
      <c r="G1107" s="1">
        <v>13</v>
      </c>
      <c r="H1107" s="1">
        <v>14</v>
      </c>
      <c r="I1107" s="1">
        <v>37</v>
      </c>
      <c r="J1107" s="1">
        <v>7</v>
      </c>
    </row>
    <row r="1108" spans="1:10" x14ac:dyDescent="0.25">
      <c r="A1108" s="1" t="s">
        <v>221</v>
      </c>
      <c r="B1108" s="1" t="s">
        <v>28</v>
      </c>
      <c r="C1108" s="1" t="s">
        <v>11</v>
      </c>
      <c r="D1108" s="1"/>
      <c r="E1108" s="1">
        <v>144</v>
      </c>
      <c r="F1108" s="1">
        <v>26</v>
      </c>
      <c r="G1108" s="1">
        <v>11</v>
      </c>
      <c r="H1108" s="1">
        <v>19</v>
      </c>
      <c r="I1108" s="1">
        <v>45</v>
      </c>
      <c r="J1108" s="1">
        <v>8</v>
      </c>
    </row>
    <row r="1109" spans="1:10" x14ac:dyDescent="0.25">
      <c r="A1109" s="1" t="s">
        <v>221</v>
      </c>
      <c r="B1109" s="1" t="s">
        <v>28</v>
      </c>
      <c r="C1109" s="1" t="s">
        <v>10</v>
      </c>
      <c r="D1109" s="1"/>
      <c r="E1109" s="1">
        <v>126</v>
      </c>
      <c r="F1109" s="1">
        <v>30</v>
      </c>
      <c r="G1109" s="1">
        <v>22</v>
      </c>
      <c r="H1109" s="1">
        <v>4</v>
      </c>
      <c r="I1109" s="1">
        <v>3</v>
      </c>
      <c r="J1109" s="1">
        <v>2</v>
      </c>
    </row>
    <row r="1110" spans="1:10" x14ac:dyDescent="0.25">
      <c r="A1110" s="1" t="s">
        <v>221</v>
      </c>
      <c r="B1110" s="1" t="s">
        <v>34</v>
      </c>
      <c r="C1110" s="1" t="s">
        <v>10</v>
      </c>
      <c r="D1110" s="1"/>
      <c r="E1110" s="1">
        <v>89</v>
      </c>
      <c r="F1110" s="1">
        <v>144</v>
      </c>
      <c r="G1110" s="1">
        <v>38</v>
      </c>
      <c r="H1110" s="1">
        <v>6</v>
      </c>
      <c r="I1110" s="1">
        <v>9</v>
      </c>
      <c r="J1110" s="1">
        <v>2</v>
      </c>
    </row>
    <row r="1111" spans="1:10" x14ac:dyDescent="0.25">
      <c r="A1111" s="1" t="s">
        <v>221</v>
      </c>
      <c r="B1111" s="1" t="s">
        <v>34</v>
      </c>
      <c r="C1111" s="1" t="s">
        <v>11</v>
      </c>
      <c r="D1111" s="1"/>
      <c r="E1111" s="1">
        <v>213</v>
      </c>
      <c r="F1111" s="1">
        <v>75</v>
      </c>
      <c r="G1111" s="1">
        <v>17</v>
      </c>
      <c r="H1111" s="1">
        <v>12</v>
      </c>
      <c r="I1111" s="1">
        <v>20</v>
      </c>
      <c r="J1111" s="1">
        <v>7</v>
      </c>
    </row>
    <row r="1112" spans="1:10" x14ac:dyDescent="0.25">
      <c r="A1112" s="1" t="s">
        <v>221</v>
      </c>
      <c r="B1112" s="1" t="s">
        <v>34</v>
      </c>
      <c r="C1112" s="1" t="s">
        <v>10</v>
      </c>
      <c r="D1112" s="1"/>
      <c r="E1112" s="1">
        <v>179</v>
      </c>
      <c r="F1112" s="1">
        <v>68</v>
      </c>
      <c r="G1112" s="1">
        <v>42</v>
      </c>
      <c r="H1112" s="1">
        <v>25</v>
      </c>
      <c r="I1112" s="1">
        <v>48</v>
      </c>
      <c r="J1112" s="1">
        <v>6</v>
      </c>
    </row>
    <row r="1113" spans="1:10" x14ac:dyDescent="0.25">
      <c r="A1113" s="1" t="s">
        <v>221</v>
      </c>
      <c r="B1113" s="1" t="s">
        <v>13</v>
      </c>
      <c r="C1113" s="1" t="s">
        <v>10</v>
      </c>
      <c r="D1113" s="1"/>
      <c r="E1113" s="1">
        <v>84</v>
      </c>
      <c r="F1113" s="1">
        <v>32</v>
      </c>
      <c r="G1113" s="1">
        <v>19</v>
      </c>
      <c r="H1113" s="1">
        <v>5</v>
      </c>
      <c r="I1113" s="1">
        <v>12</v>
      </c>
      <c r="J1113" s="1">
        <v>4</v>
      </c>
    </row>
    <row r="1114" spans="1:10" x14ac:dyDescent="0.25">
      <c r="A1114" s="1" t="s">
        <v>221</v>
      </c>
      <c r="B1114" s="1" t="s">
        <v>13</v>
      </c>
      <c r="C1114" s="1" t="s">
        <v>11</v>
      </c>
      <c r="D1114" s="1"/>
      <c r="E1114" s="1">
        <v>150</v>
      </c>
      <c r="F1114" s="1">
        <v>74</v>
      </c>
      <c r="G1114" s="1">
        <v>15</v>
      </c>
      <c r="H1114" s="1">
        <v>8</v>
      </c>
      <c r="I1114" s="1">
        <v>9</v>
      </c>
      <c r="J1114" s="1">
        <v>2</v>
      </c>
    </row>
    <row r="1115" spans="1:10" x14ac:dyDescent="0.25">
      <c r="A1115" s="1" t="s">
        <v>221</v>
      </c>
      <c r="B1115" s="1" t="s">
        <v>13</v>
      </c>
      <c r="C1115" s="1" t="s">
        <v>9</v>
      </c>
      <c r="D1115" s="1"/>
      <c r="E1115" s="1">
        <v>136</v>
      </c>
      <c r="F1115" s="1">
        <v>62</v>
      </c>
      <c r="G1115" s="1">
        <v>24</v>
      </c>
      <c r="H1115" s="1">
        <v>10</v>
      </c>
      <c r="I1115" s="1">
        <v>53</v>
      </c>
      <c r="J1115" s="1">
        <v>15</v>
      </c>
    </row>
    <row r="1116" spans="1:10" x14ac:dyDescent="0.25">
      <c r="A1116" s="1" t="s">
        <v>221</v>
      </c>
      <c r="B1116" s="1" t="s">
        <v>27</v>
      </c>
      <c r="C1116" s="1" t="s">
        <v>10</v>
      </c>
      <c r="D1116" s="1"/>
      <c r="E1116" s="1">
        <v>139</v>
      </c>
      <c r="F1116" s="1">
        <v>68</v>
      </c>
      <c r="G1116" s="1">
        <v>31</v>
      </c>
      <c r="H1116" s="1">
        <v>7</v>
      </c>
      <c r="I1116" s="1">
        <v>17</v>
      </c>
      <c r="J1116" s="1">
        <v>4</v>
      </c>
    </row>
    <row r="1117" spans="1:10" x14ac:dyDescent="0.25">
      <c r="A1117" s="1" t="s">
        <v>221</v>
      </c>
      <c r="B1117" s="1" t="s">
        <v>27</v>
      </c>
      <c r="C1117" s="1" t="s">
        <v>10</v>
      </c>
      <c r="D1117" s="1"/>
      <c r="E1117" s="1">
        <v>148</v>
      </c>
      <c r="F1117" s="1">
        <v>90</v>
      </c>
      <c r="G1117" s="1">
        <v>43</v>
      </c>
      <c r="H1117" s="1">
        <v>7</v>
      </c>
      <c r="I1117" s="1">
        <v>18</v>
      </c>
      <c r="J1117" s="1">
        <v>2</v>
      </c>
    </row>
    <row r="1118" spans="1:10" x14ac:dyDescent="0.25">
      <c r="A1118" s="1" t="s">
        <v>221</v>
      </c>
      <c r="B1118" s="1" t="s">
        <v>27</v>
      </c>
      <c r="C1118" s="1" t="s">
        <v>9</v>
      </c>
      <c r="D1118" s="1"/>
      <c r="E1118" s="1">
        <v>89</v>
      </c>
      <c r="F1118" s="1">
        <v>17</v>
      </c>
      <c r="G1118" s="1">
        <v>37</v>
      </c>
      <c r="H1118" s="1">
        <v>8</v>
      </c>
      <c r="I1118" s="1">
        <v>26</v>
      </c>
      <c r="J1118" s="1">
        <v>2</v>
      </c>
    </row>
    <row r="1119" spans="1:10" x14ac:dyDescent="0.25">
      <c r="A1119" s="1" t="s">
        <v>222</v>
      </c>
      <c r="B1119" s="1" t="s">
        <v>19</v>
      </c>
      <c r="C1119" s="1" t="s">
        <v>10</v>
      </c>
      <c r="D1119" s="1"/>
      <c r="E1119" s="1">
        <v>100</v>
      </c>
      <c r="F1119" s="1">
        <v>51</v>
      </c>
      <c r="G1119" s="1">
        <v>33</v>
      </c>
      <c r="H1119" s="1">
        <v>19</v>
      </c>
      <c r="I1119" s="1">
        <v>22</v>
      </c>
      <c r="J1119" s="1">
        <v>4</v>
      </c>
    </row>
    <row r="1120" spans="1:10" x14ac:dyDescent="0.25">
      <c r="A1120" s="1" t="s">
        <v>222</v>
      </c>
      <c r="B1120" s="1" t="s">
        <v>19</v>
      </c>
      <c r="C1120" s="1" t="s">
        <v>10</v>
      </c>
      <c r="D1120" s="1"/>
      <c r="E1120" s="1">
        <v>257</v>
      </c>
      <c r="F1120" s="1">
        <v>39</v>
      </c>
      <c r="G1120" s="1">
        <v>5</v>
      </c>
      <c r="H1120" s="1">
        <v>22</v>
      </c>
      <c r="I1120" s="1">
        <v>57</v>
      </c>
      <c r="J1120" s="1">
        <v>12</v>
      </c>
    </row>
    <row r="1121" spans="1:10" x14ac:dyDescent="0.25">
      <c r="A1121" s="1" t="s">
        <v>222</v>
      </c>
      <c r="B1121" s="1" t="s">
        <v>19</v>
      </c>
      <c r="C1121" s="1" t="s">
        <v>9</v>
      </c>
      <c r="D1121" s="1"/>
      <c r="E1121" s="1">
        <v>35</v>
      </c>
      <c r="F1121" s="1">
        <v>13</v>
      </c>
      <c r="G1121" s="1">
        <v>1</v>
      </c>
      <c r="H1121" s="1">
        <v>6</v>
      </c>
      <c r="I1121" s="1">
        <v>12</v>
      </c>
      <c r="J1121" s="1">
        <v>4</v>
      </c>
    </row>
    <row r="1122" spans="1:10" x14ac:dyDescent="0.25">
      <c r="A1122" s="1" t="s">
        <v>222</v>
      </c>
      <c r="B1122" s="1" t="s">
        <v>13</v>
      </c>
      <c r="C1122" s="1" t="s">
        <v>10</v>
      </c>
      <c r="D1122" s="1"/>
      <c r="E1122" s="1">
        <v>117</v>
      </c>
      <c r="F1122" s="1">
        <v>119</v>
      </c>
      <c r="G1122" s="1">
        <v>27</v>
      </c>
      <c r="H1122" s="1">
        <v>4</v>
      </c>
      <c r="I1122" s="1">
        <v>7</v>
      </c>
      <c r="J1122" s="1">
        <v>4</v>
      </c>
    </row>
    <row r="1123" spans="1:10" x14ac:dyDescent="0.25">
      <c r="A1123" s="1" t="s">
        <v>222</v>
      </c>
      <c r="B1123" s="1" t="s">
        <v>13</v>
      </c>
      <c r="C1123" s="1" t="s">
        <v>11</v>
      </c>
      <c r="D1123" s="1"/>
      <c r="E1123" s="1">
        <v>122</v>
      </c>
      <c r="F1123" s="1">
        <v>108</v>
      </c>
      <c r="G1123" s="1">
        <v>25</v>
      </c>
      <c r="H1123" s="1">
        <v>3</v>
      </c>
      <c r="I1123" s="1">
        <v>12</v>
      </c>
      <c r="J1123" s="1">
        <v>6</v>
      </c>
    </row>
    <row r="1124" spans="1:10" x14ac:dyDescent="0.25">
      <c r="A1124" s="1" t="s">
        <v>222</v>
      </c>
      <c r="B1124" s="1" t="s">
        <v>13</v>
      </c>
      <c r="C1124" s="1" t="s">
        <v>9</v>
      </c>
      <c r="D1124" s="1"/>
      <c r="E1124" s="1">
        <v>105</v>
      </c>
      <c r="F1124" s="1">
        <v>92</v>
      </c>
      <c r="G1124" s="1">
        <v>25</v>
      </c>
      <c r="H1124" s="1">
        <v>32</v>
      </c>
      <c r="I1124" s="1">
        <v>26</v>
      </c>
      <c r="J1124" s="1">
        <v>20</v>
      </c>
    </row>
    <row r="1125" spans="1:10" x14ac:dyDescent="0.25">
      <c r="A1125" s="1" t="s">
        <v>223</v>
      </c>
      <c r="B1125" s="1" t="s">
        <v>12</v>
      </c>
      <c r="C1125" s="1" t="s">
        <v>10</v>
      </c>
      <c r="D1125" s="1"/>
      <c r="E1125" s="1">
        <v>53</v>
      </c>
      <c r="F1125" s="1">
        <v>33</v>
      </c>
      <c r="G1125" s="1">
        <v>8</v>
      </c>
      <c r="H1125" s="1">
        <v>14</v>
      </c>
      <c r="I1125" s="1">
        <v>20</v>
      </c>
      <c r="J1125" s="1">
        <v>17</v>
      </c>
    </row>
    <row r="1126" spans="1:10" x14ac:dyDescent="0.25">
      <c r="A1126" s="1" t="s">
        <v>223</v>
      </c>
      <c r="B1126" s="1" t="s">
        <v>12</v>
      </c>
      <c r="C1126" s="1" t="s">
        <v>10</v>
      </c>
      <c r="D1126" s="1"/>
      <c r="E1126" s="1">
        <v>57</v>
      </c>
      <c r="F1126" s="1">
        <v>58</v>
      </c>
      <c r="G1126" s="1">
        <v>5</v>
      </c>
      <c r="H1126" s="1">
        <v>8</v>
      </c>
      <c r="I1126" s="1">
        <v>43</v>
      </c>
      <c r="J1126" s="1">
        <v>14</v>
      </c>
    </row>
    <row r="1127" spans="1:10" x14ac:dyDescent="0.25">
      <c r="A1127" s="1" t="s">
        <v>223</v>
      </c>
      <c r="B1127" s="1" t="s">
        <v>12</v>
      </c>
      <c r="C1127" s="1" t="s">
        <v>10</v>
      </c>
      <c r="D1127" s="1"/>
      <c r="E1127" s="1">
        <v>55</v>
      </c>
      <c r="F1127" s="1">
        <v>43</v>
      </c>
      <c r="G1127" s="1">
        <v>4</v>
      </c>
      <c r="H1127" s="1">
        <v>9</v>
      </c>
      <c r="I1127" s="1">
        <v>23</v>
      </c>
      <c r="J1127" s="1">
        <v>6</v>
      </c>
    </row>
    <row r="1128" spans="1:10" x14ac:dyDescent="0.25">
      <c r="A1128" s="1" t="s">
        <v>223</v>
      </c>
      <c r="B1128" s="1" t="s">
        <v>34</v>
      </c>
      <c r="C1128" s="1" t="s">
        <v>10</v>
      </c>
      <c r="D1128" s="1"/>
      <c r="E1128" s="1">
        <v>54</v>
      </c>
      <c r="F1128" s="1">
        <v>75</v>
      </c>
      <c r="G1128" s="1">
        <v>16</v>
      </c>
      <c r="H1128" s="1">
        <v>4</v>
      </c>
      <c r="I1128" s="1">
        <v>14</v>
      </c>
      <c r="J1128" s="1">
        <v>4</v>
      </c>
    </row>
    <row r="1129" spans="1:10" x14ac:dyDescent="0.25">
      <c r="A1129" s="1" t="s">
        <v>223</v>
      </c>
      <c r="B1129" s="1" t="s">
        <v>34</v>
      </c>
      <c r="C1129" s="1" t="s">
        <v>11</v>
      </c>
      <c r="D1129" s="1"/>
      <c r="E1129" s="1">
        <v>100</v>
      </c>
      <c r="F1129" s="1">
        <v>60</v>
      </c>
      <c r="G1129" s="1">
        <v>7</v>
      </c>
      <c r="H1129" s="1">
        <v>8</v>
      </c>
      <c r="I1129" s="1">
        <v>27</v>
      </c>
      <c r="J1129" s="1">
        <v>12</v>
      </c>
    </row>
    <row r="1130" spans="1:10" x14ac:dyDescent="0.25">
      <c r="A1130" s="1" t="s">
        <v>223</v>
      </c>
      <c r="B1130" s="1" t="s">
        <v>34</v>
      </c>
      <c r="C1130" s="1" t="s">
        <v>10</v>
      </c>
      <c r="D1130" s="1"/>
      <c r="E1130" s="1">
        <v>195</v>
      </c>
      <c r="F1130" s="1">
        <v>130</v>
      </c>
      <c r="G1130" s="1">
        <v>23</v>
      </c>
      <c r="H1130" s="1">
        <v>24</v>
      </c>
      <c r="I1130" s="1">
        <v>32</v>
      </c>
      <c r="J1130" s="1">
        <v>13</v>
      </c>
    </row>
    <row r="1131" spans="1:10" x14ac:dyDescent="0.25">
      <c r="A1131" s="1" t="s">
        <v>228</v>
      </c>
      <c r="B1131" s="1" t="s">
        <v>23</v>
      </c>
      <c r="C1131" s="1" t="s">
        <v>9</v>
      </c>
      <c r="D1131" s="1"/>
      <c r="E1131" s="1">
        <v>95</v>
      </c>
      <c r="F1131" s="1">
        <v>65</v>
      </c>
      <c r="G1131" s="1">
        <v>9</v>
      </c>
      <c r="H1131" s="1">
        <v>26</v>
      </c>
      <c r="I1131" s="1">
        <v>33</v>
      </c>
      <c r="J1131" s="1">
        <v>23</v>
      </c>
    </row>
    <row r="1132" spans="1:10" x14ac:dyDescent="0.25">
      <c r="A1132" s="1" t="s">
        <v>228</v>
      </c>
      <c r="B1132" s="1" t="s">
        <v>23</v>
      </c>
      <c r="C1132" s="1" t="s">
        <v>10</v>
      </c>
      <c r="D1132" s="1"/>
      <c r="E1132" s="1">
        <v>65</v>
      </c>
      <c r="F1132" s="1">
        <v>49</v>
      </c>
      <c r="G1132" s="1">
        <v>9</v>
      </c>
      <c r="H1132" s="1">
        <v>4</v>
      </c>
      <c r="I1132" s="1">
        <v>1</v>
      </c>
      <c r="J1132" s="1">
        <v>7</v>
      </c>
    </row>
    <row r="1133" spans="1:10" x14ac:dyDescent="0.25">
      <c r="A1133" s="1" t="s">
        <v>228</v>
      </c>
      <c r="B1133" s="1" t="s">
        <v>23</v>
      </c>
      <c r="C1133" s="1" t="s">
        <v>11</v>
      </c>
      <c r="D1133" s="1"/>
      <c r="E1133" s="1">
        <v>84</v>
      </c>
      <c r="F1133" s="1">
        <v>45</v>
      </c>
      <c r="G1133" s="1">
        <v>12</v>
      </c>
      <c r="H1133" s="1">
        <v>2</v>
      </c>
      <c r="I1133" s="1">
        <v>3</v>
      </c>
      <c r="J1133" s="1">
        <v>0</v>
      </c>
    </row>
    <row r="1134" spans="1:10" x14ac:dyDescent="0.25">
      <c r="A1134" s="1" t="s">
        <v>228</v>
      </c>
      <c r="B1134" s="1" t="s">
        <v>20</v>
      </c>
      <c r="C1134" s="1" t="s">
        <v>11</v>
      </c>
      <c r="D1134" s="1"/>
      <c r="E1134" s="1">
        <v>220</v>
      </c>
      <c r="F1134" s="1">
        <v>72</v>
      </c>
      <c r="G1134" s="1">
        <v>4</v>
      </c>
      <c r="H1134" s="1">
        <v>22</v>
      </c>
      <c r="I1134" s="1">
        <v>44</v>
      </c>
      <c r="J1134" s="1">
        <v>13</v>
      </c>
    </row>
    <row r="1135" spans="1:10" x14ac:dyDescent="0.25">
      <c r="A1135" s="1" t="s">
        <v>228</v>
      </c>
      <c r="B1135" s="1" t="s">
        <v>20</v>
      </c>
      <c r="C1135" s="1" t="s">
        <v>10</v>
      </c>
      <c r="D1135" s="1"/>
      <c r="E1135" s="1">
        <v>174</v>
      </c>
      <c r="F1135" s="1">
        <v>81</v>
      </c>
      <c r="G1135" s="1">
        <v>15</v>
      </c>
      <c r="H1135" s="1">
        <v>13</v>
      </c>
      <c r="I1135" s="1">
        <v>36</v>
      </c>
      <c r="J1135" s="1">
        <v>6</v>
      </c>
    </row>
    <row r="1136" spans="1:10" x14ac:dyDescent="0.25">
      <c r="A1136" s="1" t="s">
        <v>228</v>
      </c>
      <c r="B1136" s="1" t="s">
        <v>20</v>
      </c>
      <c r="C1136" s="1" t="s">
        <v>10</v>
      </c>
      <c r="D1136" s="1"/>
      <c r="E1136" s="1">
        <v>143</v>
      </c>
      <c r="F1136" s="1">
        <v>82</v>
      </c>
      <c r="G1136" s="1">
        <v>9</v>
      </c>
      <c r="H1136" s="1">
        <v>0</v>
      </c>
      <c r="I1136" s="1">
        <v>5</v>
      </c>
      <c r="J1136" s="1">
        <v>2</v>
      </c>
    </row>
    <row r="1137" spans="1:10" x14ac:dyDescent="0.25">
      <c r="A1137" s="1" t="s">
        <v>228</v>
      </c>
      <c r="B1137" s="1" t="s">
        <v>21</v>
      </c>
      <c r="C1137" s="1" t="s">
        <v>10</v>
      </c>
      <c r="D1137" s="1"/>
      <c r="E1137" s="1">
        <v>247</v>
      </c>
      <c r="F1137" s="1">
        <v>84</v>
      </c>
      <c r="G1137" s="1">
        <v>23</v>
      </c>
      <c r="H1137" s="1">
        <v>14</v>
      </c>
      <c r="I1137" s="1">
        <v>42</v>
      </c>
      <c r="J1137" s="1">
        <v>11</v>
      </c>
    </row>
    <row r="1138" spans="1:10" x14ac:dyDescent="0.25">
      <c r="A1138" s="1" t="s">
        <v>228</v>
      </c>
      <c r="B1138" s="1" t="s">
        <v>21</v>
      </c>
      <c r="C1138" s="1" t="s">
        <v>10</v>
      </c>
      <c r="D1138" s="1"/>
      <c r="E1138" s="1">
        <v>53</v>
      </c>
      <c r="F1138" s="1">
        <v>19</v>
      </c>
      <c r="G1138" s="1">
        <v>5</v>
      </c>
      <c r="H1138" s="1">
        <v>2</v>
      </c>
      <c r="I1138" s="1">
        <v>5</v>
      </c>
      <c r="J1138" s="1">
        <v>1</v>
      </c>
    </row>
    <row r="1139" spans="1:10" x14ac:dyDescent="0.25">
      <c r="A1139" s="1" t="s">
        <v>228</v>
      </c>
      <c r="B1139" s="1" t="s">
        <v>21</v>
      </c>
      <c r="C1139" s="1" t="s">
        <v>9</v>
      </c>
      <c r="D1139" s="1"/>
      <c r="E1139" s="1">
        <v>61</v>
      </c>
      <c r="F1139" s="1">
        <v>38</v>
      </c>
      <c r="G1139" s="1">
        <v>13</v>
      </c>
      <c r="H1139" s="1">
        <v>3</v>
      </c>
      <c r="I1139" s="1">
        <v>23</v>
      </c>
      <c r="J1139" s="1">
        <v>7</v>
      </c>
    </row>
    <row r="1140" spans="1:10" x14ac:dyDescent="0.25">
      <c r="A1140" s="1" t="s">
        <v>228</v>
      </c>
      <c r="B1140" s="1" t="s">
        <v>35</v>
      </c>
      <c r="C1140" s="1" t="s">
        <v>10</v>
      </c>
      <c r="D1140" s="1"/>
      <c r="E1140" s="1">
        <v>101</v>
      </c>
      <c r="F1140" s="1">
        <v>20</v>
      </c>
      <c r="G1140" s="1">
        <v>19</v>
      </c>
      <c r="H1140" s="1">
        <v>6</v>
      </c>
      <c r="I1140" s="1">
        <v>23</v>
      </c>
      <c r="J1140" s="1">
        <v>7</v>
      </c>
    </row>
    <row r="1141" spans="1:10" x14ac:dyDescent="0.25">
      <c r="A1141" s="1" t="s">
        <v>228</v>
      </c>
      <c r="B1141" s="1" t="s">
        <v>35</v>
      </c>
      <c r="C1141" s="1" t="s">
        <v>10</v>
      </c>
      <c r="D1141" s="1"/>
      <c r="E1141" s="1">
        <v>143</v>
      </c>
      <c r="F1141" s="1">
        <v>46</v>
      </c>
      <c r="G1141" s="1">
        <v>15</v>
      </c>
      <c r="H1141" s="1">
        <v>15</v>
      </c>
      <c r="I1141" s="1">
        <v>36</v>
      </c>
      <c r="J1141" s="1">
        <v>17</v>
      </c>
    </row>
    <row r="1142" spans="1:10" x14ac:dyDescent="0.25">
      <c r="A1142" s="1" t="s">
        <v>228</v>
      </c>
      <c r="B1142" s="1" t="s">
        <v>35</v>
      </c>
      <c r="C1142" s="1" t="s">
        <v>10</v>
      </c>
      <c r="D1142" s="1"/>
      <c r="E1142" s="1">
        <v>121</v>
      </c>
      <c r="F1142" s="1">
        <v>53</v>
      </c>
      <c r="G1142" s="1">
        <v>13</v>
      </c>
      <c r="H1142" s="1">
        <v>37</v>
      </c>
      <c r="I1142" s="1">
        <v>55</v>
      </c>
      <c r="J1142" s="1">
        <v>24</v>
      </c>
    </row>
    <row r="1143" spans="1:10" x14ac:dyDescent="0.25">
      <c r="A1143" s="1" t="s">
        <v>229</v>
      </c>
      <c r="B1143" s="1" t="s">
        <v>24</v>
      </c>
      <c r="C1143" s="1" t="s">
        <v>10</v>
      </c>
      <c r="D1143" s="1"/>
      <c r="E1143" s="1">
        <v>99</v>
      </c>
      <c r="F1143" s="1">
        <v>43</v>
      </c>
      <c r="G1143" s="1">
        <v>9</v>
      </c>
      <c r="H1143" s="1">
        <v>9</v>
      </c>
      <c r="I1143" s="1">
        <v>5</v>
      </c>
      <c r="J1143" s="1">
        <v>2</v>
      </c>
    </row>
    <row r="1144" spans="1:10" x14ac:dyDescent="0.25">
      <c r="A1144" s="1" t="s">
        <v>229</v>
      </c>
      <c r="B1144" s="1" t="s">
        <v>24</v>
      </c>
      <c r="C1144" s="1" t="s">
        <v>10</v>
      </c>
      <c r="D1144" s="1"/>
      <c r="E1144" s="1">
        <v>130</v>
      </c>
      <c r="F1144" s="1">
        <v>63</v>
      </c>
      <c r="G1144" s="1">
        <v>19</v>
      </c>
      <c r="H1144" s="1">
        <v>13</v>
      </c>
      <c r="I1144" s="1">
        <v>9</v>
      </c>
      <c r="J1144" s="1">
        <v>8</v>
      </c>
    </row>
    <row r="1145" spans="1:10" x14ac:dyDescent="0.25">
      <c r="A1145" s="1" t="s">
        <v>230</v>
      </c>
      <c r="B1145" s="1" t="s">
        <v>15</v>
      </c>
      <c r="C1145" s="1" t="s">
        <v>10</v>
      </c>
      <c r="D1145" s="1"/>
      <c r="E1145" s="1">
        <v>117</v>
      </c>
      <c r="F1145" s="1">
        <v>14</v>
      </c>
      <c r="G1145" s="1">
        <v>5</v>
      </c>
      <c r="H1145" s="1">
        <v>9</v>
      </c>
      <c r="I1145" s="1">
        <v>6</v>
      </c>
      <c r="J1145" s="1">
        <v>0</v>
      </c>
    </row>
    <row r="1146" spans="1:10" x14ac:dyDescent="0.25">
      <c r="A1146" s="1" t="s">
        <v>230</v>
      </c>
      <c r="B1146" s="1" t="s">
        <v>15</v>
      </c>
      <c r="C1146" s="1" t="s">
        <v>11</v>
      </c>
      <c r="D1146" s="1"/>
      <c r="E1146" s="1">
        <v>206</v>
      </c>
      <c r="F1146" s="1">
        <v>16</v>
      </c>
      <c r="G1146" s="1">
        <v>3</v>
      </c>
      <c r="H1146" s="1">
        <v>20</v>
      </c>
      <c r="I1146" s="1">
        <v>17</v>
      </c>
      <c r="J1146" s="1">
        <v>2</v>
      </c>
    </row>
    <row r="1147" spans="1:10" x14ac:dyDescent="0.25">
      <c r="A1147" s="1" t="s">
        <v>230</v>
      </c>
      <c r="B1147" s="1" t="s">
        <v>15</v>
      </c>
      <c r="C1147" s="1" t="s">
        <v>10</v>
      </c>
      <c r="D1147" s="1"/>
      <c r="E1147" s="1">
        <v>169</v>
      </c>
      <c r="F1147" s="1">
        <v>33</v>
      </c>
      <c r="G1147" s="1">
        <v>11</v>
      </c>
      <c r="H1147" s="1">
        <v>7</v>
      </c>
      <c r="I1147" s="1">
        <v>6</v>
      </c>
      <c r="J1147" s="1">
        <v>3</v>
      </c>
    </row>
    <row r="1148" spans="1:10" x14ac:dyDescent="0.25">
      <c r="A1148" s="1" t="s">
        <v>230</v>
      </c>
      <c r="B1148" s="1" t="s">
        <v>24</v>
      </c>
      <c r="C1148" s="1" t="s">
        <v>10</v>
      </c>
      <c r="D1148" s="1"/>
      <c r="E1148" s="1">
        <v>94</v>
      </c>
      <c r="F1148" s="1">
        <v>58</v>
      </c>
      <c r="G1148" s="1">
        <v>13</v>
      </c>
      <c r="H1148" s="1">
        <v>8</v>
      </c>
      <c r="I1148" s="1">
        <v>9</v>
      </c>
      <c r="J1148" s="1">
        <v>2</v>
      </c>
    </row>
    <row r="1149" spans="1:10" x14ac:dyDescent="0.25">
      <c r="A1149" s="1" t="s">
        <v>230</v>
      </c>
      <c r="B1149" s="1" t="s">
        <v>24</v>
      </c>
      <c r="C1149" s="1" t="s">
        <v>10</v>
      </c>
      <c r="D1149" s="1"/>
      <c r="E1149" s="1">
        <v>135</v>
      </c>
      <c r="F1149" s="1">
        <v>80</v>
      </c>
      <c r="G1149" s="1">
        <v>26</v>
      </c>
      <c r="H1149" s="1">
        <v>8</v>
      </c>
      <c r="I1149" s="1">
        <v>7</v>
      </c>
      <c r="J1149" s="1">
        <v>0</v>
      </c>
    </row>
    <row r="1150" spans="1:10" x14ac:dyDescent="0.25">
      <c r="A1150" s="1" t="s">
        <v>230</v>
      </c>
      <c r="B1150" s="1" t="s">
        <v>24</v>
      </c>
      <c r="C1150" s="1" t="s">
        <v>10</v>
      </c>
      <c r="D1150" s="1"/>
      <c r="E1150" s="1">
        <v>101</v>
      </c>
      <c r="F1150" s="1">
        <v>133</v>
      </c>
      <c r="G1150" s="1">
        <v>23</v>
      </c>
      <c r="H1150" s="1">
        <v>3</v>
      </c>
      <c r="I1150" s="1">
        <v>9</v>
      </c>
      <c r="J1150" s="1">
        <v>6</v>
      </c>
    </row>
    <row r="1151" spans="1:10" x14ac:dyDescent="0.25">
      <c r="A1151" s="1" t="s">
        <v>231</v>
      </c>
      <c r="B1151" s="1" t="s">
        <v>20</v>
      </c>
      <c r="C1151" s="1" t="s">
        <v>11</v>
      </c>
      <c r="D1151" s="1"/>
      <c r="E1151" s="1">
        <v>187</v>
      </c>
      <c r="F1151" s="1">
        <v>91</v>
      </c>
      <c r="G1151" s="1">
        <v>21</v>
      </c>
      <c r="H1151" s="1">
        <v>19</v>
      </c>
      <c r="I1151" s="1">
        <v>32</v>
      </c>
      <c r="J1151" s="1">
        <v>8</v>
      </c>
    </row>
    <row r="1152" spans="1:10" x14ac:dyDescent="0.25">
      <c r="A1152" s="1" t="s">
        <v>231</v>
      </c>
      <c r="B1152" s="1" t="s">
        <v>20</v>
      </c>
      <c r="C1152" s="1" t="s">
        <v>10</v>
      </c>
      <c r="D1152" s="1"/>
      <c r="E1152" s="1">
        <v>110</v>
      </c>
      <c r="F1152" s="1">
        <v>72</v>
      </c>
      <c r="G1152" s="1">
        <v>6</v>
      </c>
      <c r="H1152" s="1">
        <v>13</v>
      </c>
      <c r="I1152" s="1">
        <v>53</v>
      </c>
      <c r="J1152" s="1">
        <v>5</v>
      </c>
    </row>
    <row r="1153" spans="1:10" x14ac:dyDescent="0.25">
      <c r="A1153" s="1" t="s">
        <v>231</v>
      </c>
      <c r="B1153" s="1" t="s">
        <v>20</v>
      </c>
      <c r="C1153" s="1" t="s">
        <v>10</v>
      </c>
      <c r="D1153" s="1"/>
      <c r="E1153" s="1">
        <v>75</v>
      </c>
      <c r="F1153" s="1">
        <v>23</v>
      </c>
      <c r="G1153" s="1">
        <v>9</v>
      </c>
      <c r="H1153" s="1">
        <v>3</v>
      </c>
      <c r="I1153" s="1">
        <v>4</v>
      </c>
      <c r="J1153" s="1">
        <v>4</v>
      </c>
    </row>
    <row r="1154" spans="1:10" x14ac:dyDescent="0.25">
      <c r="A1154" s="1" t="s">
        <v>231</v>
      </c>
      <c r="B1154" s="1" t="s">
        <v>25</v>
      </c>
      <c r="C1154" s="1" t="s">
        <v>11</v>
      </c>
      <c r="D1154" s="1"/>
      <c r="E1154" s="1">
        <v>81</v>
      </c>
      <c r="F1154" s="1">
        <v>50</v>
      </c>
      <c r="G1154" s="1">
        <v>16</v>
      </c>
      <c r="H1154" s="1">
        <v>2</v>
      </c>
      <c r="I1154" s="1">
        <v>2</v>
      </c>
      <c r="J1154" s="1">
        <v>2</v>
      </c>
    </row>
    <row r="1155" spans="1:10" x14ac:dyDescent="0.25">
      <c r="A1155" s="1" t="s">
        <v>231</v>
      </c>
      <c r="B1155" s="1" t="s">
        <v>25</v>
      </c>
      <c r="C1155" s="1" t="s">
        <v>9</v>
      </c>
      <c r="D1155" s="1"/>
      <c r="E1155" s="1">
        <v>44</v>
      </c>
      <c r="F1155" s="1">
        <v>40</v>
      </c>
      <c r="G1155" s="1">
        <v>11</v>
      </c>
      <c r="H1155" s="1">
        <v>4</v>
      </c>
      <c r="I1155" s="1">
        <v>0</v>
      </c>
      <c r="J1155" s="1">
        <v>1</v>
      </c>
    </row>
    <row r="1156" spans="1:10" x14ac:dyDescent="0.25">
      <c r="A1156" s="1" t="s">
        <v>231</v>
      </c>
      <c r="B1156" s="1" t="s">
        <v>25</v>
      </c>
      <c r="C1156" s="1" t="s">
        <v>10</v>
      </c>
      <c r="D1156" s="1"/>
      <c r="E1156" s="1">
        <v>136</v>
      </c>
      <c r="F1156" s="1">
        <v>56</v>
      </c>
      <c r="G1156" s="1">
        <v>8</v>
      </c>
      <c r="H1156" s="1">
        <v>0</v>
      </c>
      <c r="I1156" s="1">
        <v>9</v>
      </c>
      <c r="J1156" s="1">
        <v>0</v>
      </c>
    </row>
    <row r="1157" spans="1:10" x14ac:dyDescent="0.25">
      <c r="A1157" s="1" t="s">
        <v>231</v>
      </c>
      <c r="B1157" s="1" t="s">
        <v>28</v>
      </c>
      <c r="C1157" s="1" t="s">
        <v>10</v>
      </c>
      <c r="D1157" s="1"/>
      <c r="E1157" s="1">
        <v>85</v>
      </c>
      <c r="F1157" s="1">
        <v>38</v>
      </c>
      <c r="G1157" s="1">
        <v>15</v>
      </c>
      <c r="H1157" s="1">
        <v>4</v>
      </c>
      <c r="I1157" s="1">
        <v>8</v>
      </c>
      <c r="J1157" s="1">
        <v>1</v>
      </c>
    </row>
    <row r="1158" spans="1:10" x14ac:dyDescent="0.25">
      <c r="A1158" s="1" t="s">
        <v>231</v>
      </c>
      <c r="B1158" s="1" t="s">
        <v>28</v>
      </c>
      <c r="C1158" s="1" t="s">
        <v>11</v>
      </c>
      <c r="D1158" s="1"/>
      <c r="E1158" s="1">
        <v>126</v>
      </c>
      <c r="F1158" s="1">
        <v>63</v>
      </c>
      <c r="G1158" s="1">
        <v>10</v>
      </c>
      <c r="H1158" s="1">
        <v>13</v>
      </c>
      <c r="I1158" s="1">
        <v>42</v>
      </c>
      <c r="J1158" s="1">
        <v>5</v>
      </c>
    </row>
    <row r="1159" spans="1:10" x14ac:dyDescent="0.25">
      <c r="A1159" s="1" t="s">
        <v>231</v>
      </c>
      <c r="B1159" s="1" t="s">
        <v>28</v>
      </c>
      <c r="C1159" s="1" t="s">
        <v>10</v>
      </c>
      <c r="D1159" s="1"/>
      <c r="E1159" s="1">
        <v>44</v>
      </c>
      <c r="F1159" s="1">
        <v>22</v>
      </c>
      <c r="G1159" s="1">
        <v>12</v>
      </c>
      <c r="H1159" s="1">
        <v>2</v>
      </c>
      <c r="I1159" s="1">
        <v>2</v>
      </c>
      <c r="J1159" s="1">
        <v>1</v>
      </c>
    </row>
    <row r="1160" spans="1:10" x14ac:dyDescent="0.25">
      <c r="A1160" s="1" t="s">
        <v>232</v>
      </c>
      <c r="B1160" s="1" t="s">
        <v>16</v>
      </c>
      <c r="C1160" s="1" t="s">
        <v>10</v>
      </c>
      <c r="D1160" s="1"/>
      <c r="E1160" s="1">
        <v>77</v>
      </c>
      <c r="F1160" s="1">
        <v>43</v>
      </c>
      <c r="G1160" s="1">
        <v>27</v>
      </c>
      <c r="H1160" s="1">
        <v>11</v>
      </c>
      <c r="I1160" s="1">
        <v>13</v>
      </c>
      <c r="J1160" s="1">
        <v>3</v>
      </c>
    </row>
    <row r="1161" spans="1:10" x14ac:dyDescent="0.25">
      <c r="A1161" s="1" t="s">
        <v>232</v>
      </c>
      <c r="B1161" s="1" t="s">
        <v>16</v>
      </c>
      <c r="C1161" s="1" t="s">
        <v>11</v>
      </c>
      <c r="D1161" s="1"/>
      <c r="E1161" s="1">
        <v>108</v>
      </c>
      <c r="F1161" s="1">
        <v>56</v>
      </c>
      <c r="G1161" s="1">
        <v>11</v>
      </c>
      <c r="H1161" s="1">
        <v>8</v>
      </c>
      <c r="I1161" s="1">
        <v>17</v>
      </c>
      <c r="J1161" s="1">
        <v>4</v>
      </c>
    </row>
    <row r="1162" spans="1:10" x14ac:dyDescent="0.25">
      <c r="A1162" s="1" t="s">
        <v>232</v>
      </c>
      <c r="B1162" s="1" t="s">
        <v>16</v>
      </c>
      <c r="C1162" s="1" t="s">
        <v>10</v>
      </c>
      <c r="D1162" s="1"/>
      <c r="E1162" s="1">
        <v>79</v>
      </c>
      <c r="F1162" s="1">
        <v>38</v>
      </c>
      <c r="G1162" s="1">
        <v>17</v>
      </c>
      <c r="H1162" s="1">
        <v>7</v>
      </c>
      <c r="I1162" s="1">
        <v>4</v>
      </c>
      <c r="J1162" s="1">
        <v>0</v>
      </c>
    </row>
    <row r="1163" spans="1:10" x14ac:dyDescent="0.25">
      <c r="A1163" s="1" t="s">
        <v>232</v>
      </c>
      <c r="B1163" s="1" t="s">
        <v>30</v>
      </c>
      <c r="C1163" s="1" t="s">
        <v>9</v>
      </c>
      <c r="D1163" s="1"/>
      <c r="E1163" s="1">
        <v>14</v>
      </c>
      <c r="F1163" s="1">
        <v>18</v>
      </c>
      <c r="G1163" s="1">
        <v>6</v>
      </c>
      <c r="H1163" s="1">
        <v>0</v>
      </c>
      <c r="I1163" s="1">
        <v>1</v>
      </c>
      <c r="J1163" s="1">
        <v>0</v>
      </c>
    </row>
    <row r="1164" spans="1:10" x14ac:dyDescent="0.25">
      <c r="A1164" s="1" t="s">
        <v>232</v>
      </c>
      <c r="B1164" s="1" t="s">
        <v>30</v>
      </c>
      <c r="C1164" s="1" t="s">
        <v>11</v>
      </c>
      <c r="D1164" s="1"/>
      <c r="E1164" s="1">
        <v>34</v>
      </c>
      <c r="F1164" s="1">
        <v>13</v>
      </c>
      <c r="G1164" s="1">
        <v>11</v>
      </c>
      <c r="H1164" s="1">
        <v>13</v>
      </c>
      <c r="I1164" s="1">
        <v>38</v>
      </c>
      <c r="J1164" s="1">
        <v>26</v>
      </c>
    </row>
    <row r="1165" spans="1:10" x14ac:dyDescent="0.25">
      <c r="A1165" s="1" t="s">
        <v>232</v>
      </c>
      <c r="B1165" s="1" t="s">
        <v>30</v>
      </c>
      <c r="C1165" s="1" t="s">
        <v>10</v>
      </c>
      <c r="D1165" s="1"/>
      <c r="E1165" s="1">
        <v>159</v>
      </c>
      <c r="F1165" s="1">
        <v>74</v>
      </c>
      <c r="G1165" s="1">
        <v>27</v>
      </c>
      <c r="H1165" s="1">
        <v>13</v>
      </c>
      <c r="I1165" s="1">
        <v>38</v>
      </c>
      <c r="J1165" s="1">
        <v>26</v>
      </c>
    </row>
    <row r="1166" spans="1:10" x14ac:dyDescent="0.25">
      <c r="A1166" s="1" t="s">
        <v>232</v>
      </c>
      <c r="B1166" s="1" t="s">
        <v>21</v>
      </c>
      <c r="C1166" s="1" t="s">
        <v>9</v>
      </c>
      <c r="D1166" s="1"/>
      <c r="E1166" s="1">
        <v>88</v>
      </c>
      <c r="F1166" s="1">
        <v>26</v>
      </c>
      <c r="G1166" s="1">
        <v>10</v>
      </c>
      <c r="H1166" s="1">
        <v>8</v>
      </c>
      <c r="I1166" s="1">
        <v>33</v>
      </c>
      <c r="J1166" s="1">
        <v>11</v>
      </c>
    </row>
    <row r="1167" spans="1:10" x14ac:dyDescent="0.25">
      <c r="A1167" s="1" t="s">
        <v>232</v>
      </c>
      <c r="B1167" s="1" t="s">
        <v>21</v>
      </c>
      <c r="C1167" s="1" t="s">
        <v>10</v>
      </c>
      <c r="D1167" s="1"/>
      <c r="E1167" s="1">
        <v>47</v>
      </c>
      <c r="F1167" s="1">
        <v>27</v>
      </c>
      <c r="G1167" s="1">
        <v>8</v>
      </c>
      <c r="H1167" s="1">
        <v>6</v>
      </c>
      <c r="I1167" s="1">
        <v>13</v>
      </c>
      <c r="J1167" s="1">
        <v>6</v>
      </c>
    </row>
    <row r="1168" spans="1:10" x14ac:dyDescent="0.25">
      <c r="A1168" s="1" t="s">
        <v>232</v>
      </c>
      <c r="B1168" s="1" t="s">
        <v>21</v>
      </c>
      <c r="C1168" s="1" t="s">
        <v>10</v>
      </c>
      <c r="D1168" s="1"/>
      <c r="E1168" s="1">
        <v>123</v>
      </c>
      <c r="F1168" s="1">
        <v>43</v>
      </c>
      <c r="G1168" s="1">
        <v>31</v>
      </c>
      <c r="H1168" s="1">
        <v>25</v>
      </c>
      <c r="I1168" s="1">
        <v>35</v>
      </c>
      <c r="J1168" s="1">
        <v>6</v>
      </c>
    </row>
    <row r="1169" spans="1:10" x14ac:dyDescent="0.25">
      <c r="A1169" s="1" t="s">
        <v>233</v>
      </c>
      <c r="B1169" s="1" t="s">
        <v>8</v>
      </c>
      <c r="C1169" s="1" t="s">
        <v>9</v>
      </c>
      <c r="D1169" s="1"/>
      <c r="E1169" s="1">
        <v>95</v>
      </c>
      <c r="F1169" s="1">
        <v>84</v>
      </c>
      <c r="G1169" s="1">
        <v>63</v>
      </c>
      <c r="H1169" s="1">
        <v>12</v>
      </c>
      <c r="I1169" s="1">
        <v>20</v>
      </c>
      <c r="J1169" s="1">
        <v>10</v>
      </c>
    </row>
    <row r="1170" spans="1:10" x14ac:dyDescent="0.25">
      <c r="A1170" s="1" t="s">
        <v>233</v>
      </c>
      <c r="B1170" s="1" t="s">
        <v>8</v>
      </c>
      <c r="C1170" s="1" t="s">
        <v>10</v>
      </c>
      <c r="D1170" s="1"/>
      <c r="E1170" s="1">
        <v>87</v>
      </c>
      <c r="F1170" s="1">
        <v>126</v>
      </c>
      <c r="G1170" s="1">
        <v>55</v>
      </c>
      <c r="H1170" s="1">
        <v>7</v>
      </c>
      <c r="I1170" s="1">
        <v>8</v>
      </c>
      <c r="J1170" s="1">
        <v>6</v>
      </c>
    </row>
    <row r="1171" spans="1:10" x14ac:dyDescent="0.25">
      <c r="A1171" s="1" t="s">
        <v>233</v>
      </c>
      <c r="B1171" s="1" t="s">
        <v>8</v>
      </c>
      <c r="C1171" s="1" t="s">
        <v>10</v>
      </c>
      <c r="D1171" s="1"/>
      <c r="E1171" s="1">
        <v>105</v>
      </c>
      <c r="F1171" s="1">
        <v>150</v>
      </c>
      <c r="G1171" s="1">
        <v>63</v>
      </c>
      <c r="H1171" s="1">
        <v>25</v>
      </c>
      <c r="I1171" s="1">
        <v>51</v>
      </c>
      <c r="J1171" s="1">
        <v>11</v>
      </c>
    </row>
    <row r="1172" spans="1:10" x14ac:dyDescent="0.25">
      <c r="A1172" s="1" t="s">
        <v>233</v>
      </c>
      <c r="B1172" s="1" t="s">
        <v>19</v>
      </c>
      <c r="C1172" s="1" t="s">
        <v>10</v>
      </c>
      <c r="D1172" s="1"/>
      <c r="E1172" s="1">
        <v>185</v>
      </c>
      <c r="F1172" s="1">
        <v>99</v>
      </c>
      <c r="G1172" s="1">
        <v>39</v>
      </c>
      <c r="H1172" s="1">
        <v>5</v>
      </c>
      <c r="I1172" s="1">
        <v>13</v>
      </c>
      <c r="J1172" s="1">
        <v>8</v>
      </c>
    </row>
    <row r="1173" spans="1:10" x14ac:dyDescent="0.25">
      <c r="A1173" s="1" t="s">
        <v>233</v>
      </c>
      <c r="B1173" s="1" t="s">
        <v>19</v>
      </c>
      <c r="C1173" s="1" t="s">
        <v>10</v>
      </c>
      <c r="D1173" s="1"/>
      <c r="E1173" s="1">
        <v>194</v>
      </c>
      <c r="F1173" s="1">
        <v>106</v>
      </c>
      <c r="G1173" s="1">
        <v>26</v>
      </c>
      <c r="H1173" s="1">
        <v>9</v>
      </c>
      <c r="I1173" s="1">
        <v>26</v>
      </c>
      <c r="J1173" s="1">
        <v>22</v>
      </c>
    </row>
    <row r="1174" spans="1:10" x14ac:dyDescent="0.25">
      <c r="A1174" s="1" t="s">
        <v>233</v>
      </c>
      <c r="B1174" s="1" t="s">
        <v>19</v>
      </c>
      <c r="C1174" s="1" t="s">
        <v>9</v>
      </c>
      <c r="D1174" s="1"/>
      <c r="E1174" s="1">
        <v>99</v>
      </c>
      <c r="F1174" s="1">
        <v>44</v>
      </c>
      <c r="G1174" s="1">
        <v>14</v>
      </c>
      <c r="H1174" s="1">
        <v>8</v>
      </c>
      <c r="I1174" s="1">
        <v>19</v>
      </c>
      <c r="J1174" s="1">
        <v>2</v>
      </c>
    </row>
    <row r="1175" spans="1:10" x14ac:dyDescent="0.25">
      <c r="A1175" s="1" t="s">
        <v>233</v>
      </c>
      <c r="B1175" s="1" t="s">
        <v>24</v>
      </c>
      <c r="C1175" s="1" t="s">
        <v>10</v>
      </c>
      <c r="D1175" s="1"/>
      <c r="E1175" s="1">
        <v>107</v>
      </c>
      <c r="F1175" s="1">
        <v>74</v>
      </c>
      <c r="G1175" s="1">
        <v>14</v>
      </c>
      <c r="H1175" s="1">
        <v>12</v>
      </c>
      <c r="I1175" s="1">
        <v>8</v>
      </c>
      <c r="J1175" s="1">
        <v>6</v>
      </c>
    </row>
    <row r="1176" spans="1:10" x14ac:dyDescent="0.25">
      <c r="A1176" s="1" t="s">
        <v>233</v>
      </c>
      <c r="B1176" s="1" t="s">
        <v>24</v>
      </c>
      <c r="C1176" s="1" t="s">
        <v>10</v>
      </c>
      <c r="D1176" s="1"/>
      <c r="E1176" s="1">
        <v>165</v>
      </c>
      <c r="F1176" s="1">
        <v>110</v>
      </c>
      <c r="G1176" s="1">
        <v>25</v>
      </c>
      <c r="H1176" s="1">
        <v>7</v>
      </c>
      <c r="I1176" s="1">
        <v>17</v>
      </c>
      <c r="J1176" s="1">
        <v>2</v>
      </c>
    </row>
    <row r="1177" spans="1:10" x14ac:dyDescent="0.25">
      <c r="A1177" s="1" t="s">
        <v>233</v>
      </c>
      <c r="B1177" s="1" t="s">
        <v>24</v>
      </c>
      <c r="C1177" s="1" t="s">
        <v>10</v>
      </c>
      <c r="D1177" s="1"/>
      <c r="E1177" s="1">
        <v>98</v>
      </c>
      <c r="F1177" s="1">
        <v>68</v>
      </c>
      <c r="G1177" s="1">
        <v>21</v>
      </c>
      <c r="H1177" s="1">
        <v>8</v>
      </c>
      <c r="I1177" s="1">
        <v>15</v>
      </c>
      <c r="J1177" s="1">
        <v>10</v>
      </c>
    </row>
    <row r="1178" spans="1:10" x14ac:dyDescent="0.25">
      <c r="A1178" s="1" t="s">
        <v>234</v>
      </c>
      <c r="B1178" s="1" t="s">
        <v>28</v>
      </c>
      <c r="C1178" s="1" t="s">
        <v>10</v>
      </c>
      <c r="D1178" s="1"/>
      <c r="E1178" s="1">
        <v>122</v>
      </c>
      <c r="F1178" s="1">
        <v>38</v>
      </c>
      <c r="G1178" s="1">
        <v>3</v>
      </c>
      <c r="H1178" s="1">
        <v>7</v>
      </c>
      <c r="I1178" s="1">
        <v>13</v>
      </c>
      <c r="J1178" s="1">
        <v>0</v>
      </c>
    </row>
    <row r="1179" spans="1:10" x14ac:dyDescent="0.25">
      <c r="A1179" s="1" t="s">
        <v>234</v>
      </c>
      <c r="B1179" s="1" t="s">
        <v>28</v>
      </c>
      <c r="C1179" s="1" t="s">
        <v>11</v>
      </c>
      <c r="D1179" s="1"/>
      <c r="E1179" s="1">
        <v>303</v>
      </c>
      <c r="F1179" s="1">
        <v>75</v>
      </c>
      <c r="G1179" s="1">
        <v>12</v>
      </c>
      <c r="H1179" s="1">
        <v>8</v>
      </c>
      <c r="I1179" s="1">
        <v>44</v>
      </c>
      <c r="J1179" s="1">
        <v>6</v>
      </c>
    </row>
    <row r="1180" spans="1:10" x14ac:dyDescent="0.25">
      <c r="A1180" s="1" t="s">
        <v>234</v>
      </c>
      <c r="B1180" s="1" t="s">
        <v>28</v>
      </c>
      <c r="C1180" s="1" t="s">
        <v>10</v>
      </c>
      <c r="D1180" s="1"/>
      <c r="E1180" s="1">
        <v>22</v>
      </c>
      <c r="F1180" s="1">
        <v>9</v>
      </c>
      <c r="G1180" s="1">
        <v>7</v>
      </c>
      <c r="H1180" s="1">
        <v>1</v>
      </c>
      <c r="I1180" s="1">
        <v>1</v>
      </c>
      <c r="J1180" s="1">
        <v>0</v>
      </c>
    </row>
    <row r="1181" spans="1:10" x14ac:dyDescent="0.25">
      <c r="A1181" s="1" t="s">
        <v>234</v>
      </c>
      <c r="B1181" s="1" t="s">
        <v>20</v>
      </c>
      <c r="C1181" s="1" t="s">
        <v>11</v>
      </c>
      <c r="D1181" s="1"/>
      <c r="E1181" s="1">
        <v>151</v>
      </c>
      <c r="F1181" s="1">
        <v>107</v>
      </c>
      <c r="G1181" s="1">
        <v>21</v>
      </c>
      <c r="H1181" s="1">
        <v>10</v>
      </c>
      <c r="I1181" s="1">
        <v>31</v>
      </c>
      <c r="J1181" s="1">
        <v>9</v>
      </c>
    </row>
    <row r="1182" spans="1:10" x14ac:dyDescent="0.25">
      <c r="A1182" s="1" t="s">
        <v>234</v>
      </c>
      <c r="B1182" s="1" t="s">
        <v>20</v>
      </c>
      <c r="C1182" s="1" t="s">
        <v>10</v>
      </c>
      <c r="D1182" s="1"/>
      <c r="E1182" s="1">
        <v>211</v>
      </c>
      <c r="F1182" s="1">
        <v>50</v>
      </c>
      <c r="G1182" s="1">
        <v>9</v>
      </c>
      <c r="H1182" s="1">
        <v>16</v>
      </c>
      <c r="I1182" s="1">
        <v>21</v>
      </c>
      <c r="J1182" s="1">
        <v>5</v>
      </c>
    </row>
    <row r="1183" spans="1:10" x14ac:dyDescent="0.25">
      <c r="A1183" s="1" t="s">
        <v>234</v>
      </c>
      <c r="B1183" s="1" t="s">
        <v>20</v>
      </c>
      <c r="C1183" s="1" t="s">
        <v>10</v>
      </c>
      <c r="D1183" s="1"/>
      <c r="E1183" s="1">
        <v>52</v>
      </c>
      <c r="F1183" s="1">
        <v>24</v>
      </c>
      <c r="G1183" s="1">
        <v>15</v>
      </c>
      <c r="H1183" s="1">
        <v>2</v>
      </c>
      <c r="I1183" s="1">
        <v>0</v>
      </c>
      <c r="J1183" s="1">
        <v>0</v>
      </c>
    </row>
    <row r="1184" spans="1:10" x14ac:dyDescent="0.25">
      <c r="A1184" s="1" t="s">
        <v>234</v>
      </c>
      <c r="B1184" s="1" t="s">
        <v>25</v>
      </c>
      <c r="C1184" s="1" t="s">
        <v>10</v>
      </c>
      <c r="D1184" s="1"/>
      <c r="E1184" s="1">
        <v>123</v>
      </c>
      <c r="F1184" s="1">
        <v>54</v>
      </c>
      <c r="G1184" s="1">
        <v>16</v>
      </c>
      <c r="H1184" s="1">
        <v>12</v>
      </c>
      <c r="I1184" s="1">
        <v>9</v>
      </c>
      <c r="J1184" s="1">
        <v>8</v>
      </c>
    </row>
    <row r="1185" spans="1:10" x14ac:dyDescent="0.25">
      <c r="A1185" s="1" t="s">
        <v>234</v>
      </c>
      <c r="B1185" s="1" t="s">
        <v>25</v>
      </c>
      <c r="C1185" s="1" t="s">
        <v>9</v>
      </c>
      <c r="D1185" s="1"/>
      <c r="E1185" s="1">
        <v>52</v>
      </c>
      <c r="F1185" s="1">
        <v>12</v>
      </c>
      <c r="G1185" s="1">
        <v>19</v>
      </c>
      <c r="H1185" s="1">
        <v>0</v>
      </c>
      <c r="I1185" s="1">
        <v>1</v>
      </c>
      <c r="J1185" s="1">
        <v>3</v>
      </c>
    </row>
    <row r="1186" spans="1:10" x14ac:dyDescent="0.25">
      <c r="A1186" s="1" t="s">
        <v>234</v>
      </c>
      <c r="B1186" s="1" t="s">
        <v>25</v>
      </c>
      <c r="C1186" s="1" t="s">
        <v>10</v>
      </c>
      <c r="D1186" s="1"/>
      <c r="E1186" s="1">
        <v>94</v>
      </c>
      <c r="F1186" s="1">
        <v>72</v>
      </c>
      <c r="G1186" s="1">
        <v>12</v>
      </c>
      <c r="H1186" s="1">
        <v>10</v>
      </c>
      <c r="I1186" s="1">
        <v>9</v>
      </c>
      <c r="J1186" s="1">
        <v>7</v>
      </c>
    </row>
    <row r="1187" spans="1:10" x14ac:dyDescent="0.25">
      <c r="A1187" s="1" t="s">
        <v>235</v>
      </c>
      <c r="B1187" s="1" t="s">
        <v>13</v>
      </c>
      <c r="C1187" s="1" t="s">
        <v>10</v>
      </c>
      <c r="D1187" s="1"/>
      <c r="E1187" s="1">
        <v>96</v>
      </c>
      <c r="F1187" s="1">
        <v>34</v>
      </c>
      <c r="G1187" s="1">
        <v>10</v>
      </c>
      <c r="H1187" s="1">
        <v>12</v>
      </c>
      <c r="I1187" s="1">
        <v>14</v>
      </c>
      <c r="J1187" s="1">
        <v>5</v>
      </c>
    </row>
    <row r="1188" spans="1:10" x14ac:dyDescent="0.25">
      <c r="A1188" s="1" t="s">
        <v>235</v>
      </c>
      <c r="B1188" s="1" t="s">
        <v>29</v>
      </c>
      <c r="C1188" s="1" t="s">
        <v>9</v>
      </c>
      <c r="D1188" s="1"/>
      <c r="E1188" s="1">
        <v>107</v>
      </c>
      <c r="F1188" s="1">
        <v>136</v>
      </c>
      <c r="G1188" s="1">
        <v>17</v>
      </c>
      <c r="H1188" s="1">
        <v>21</v>
      </c>
      <c r="I1188" s="1">
        <v>59</v>
      </c>
      <c r="J1188" s="1">
        <v>11</v>
      </c>
    </row>
    <row r="1189" spans="1:10" x14ac:dyDescent="0.25">
      <c r="A1189" s="1" t="s">
        <v>235</v>
      </c>
      <c r="B1189" s="1" t="s">
        <v>29</v>
      </c>
      <c r="C1189" s="1" t="s">
        <v>10</v>
      </c>
      <c r="D1189" s="1"/>
      <c r="E1189" s="1">
        <v>94</v>
      </c>
      <c r="F1189" s="1">
        <v>87</v>
      </c>
      <c r="G1189" s="1">
        <v>65</v>
      </c>
      <c r="H1189" s="1">
        <v>24</v>
      </c>
      <c r="I1189" s="1">
        <v>54</v>
      </c>
      <c r="J1189" s="1">
        <v>29</v>
      </c>
    </row>
    <row r="1190" spans="1:10" x14ac:dyDescent="0.25">
      <c r="A1190" s="1" t="s">
        <v>235</v>
      </c>
      <c r="B1190" s="1" t="s">
        <v>29</v>
      </c>
      <c r="C1190" s="1" t="s">
        <v>11</v>
      </c>
      <c r="D1190" s="1"/>
      <c r="E1190" s="1">
        <v>234</v>
      </c>
      <c r="F1190" s="1">
        <v>292</v>
      </c>
      <c r="G1190" s="1">
        <v>40</v>
      </c>
      <c r="H1190" s="1">
        <v>31</v>
      </c>
      <c r="I1190" s="1">
        <v>71</v>
      </c>
      <c r="J1190" s="1">
        <v>15</v>
      </c>
    </row>
    <row r="1191" spans="1:10" x14ac:dyDescent="0.25">
      <c r="A1191" s="1" t="s">
        <v>235</v>
      </c>
      <c r="B1191" s="1" t="s">
        <v>16</v>
      </c>
      <c r="C1191" s="1" t="s">
        <v>10</v>
      </c>
      <c r="D1191" s="1"/>
      <c r="E1191" s="1">
        <v>32</v>
      </c>
      <c r="F1191" s="1">
        <v>39</v>
      </c>
      <c r="G1191" s="1">
        <v>12</v>
      </c>
      <c r="H1191" s="1">
        <v>6</v>
      </c>
      <c r="I1191" s="1">
        <v>16</v>
      </c>
      <c r="J1191" s="1">
        <v>5</v>
      </c>
    </row>
    <row r="1192" spans="1:10" x14ac:dyDescent="0.25">
      <c r="A1192" s="1" t="s">
        <v>235</v>
      </c>
      <c r="B1192" s="1" t="s">
        <v>16</v>
      </c>
      <c r="C1192" s="1" t="s">
        <v>10</v>
      </c>
      <c r="D1192" s="1"/>
      <c r="E1192" s="1">
        <v>54</v>
      </c>
      <c r="F1192" s="1">
        <v>18</v>
      </c>
      <c r="G1192" s="1">
        <v>11</v>
      </c>
      <c r="H1192" s="1">
        <v>3</v>
      </c>
      <c r="I1192" s="1">
        <v>9</v>
      </c>
      <c r="J1192" s="1">
        <v>3</v>
      </c>
    </row>
    <row r="1193" spans="1:10" x14ac:dyDescent="0.25">
      <c r="A1193" s="1" t="s">
        <v>235</v>
      </c>
      <c r="B1193" s="1" t="s">
        <v>16</v>
      </c>
      <c r="C1193" s="1" t="s">
        <v>10</v>
      </c>
      <c r="D1193" s="1"/>
      <c r="E1193" s="1">
        <v>48</v>
      </c>
      <c r="F1193" s="1">
        <v>34</v>
      </c>
      <c r="G1193" s="1">
        <v>9</v>
      </c>
      <c r="H1193" s="1">
        <v>12</v>
      </c>
      <c r="I1193" s="1">
        <v>16</v>
      </c>
      <c r="J1193" s="1">
        <v>4</v>
      </c>
    </row>
    <row r="1194" spans="1:10" x14ac:dyDescent="0.25">
      <c r="A1194" s="1" t="s">
        <v>235</v>
      </c>
      <c r="B1194" s="1" t="s">
        <v>13</v>
      </c>
      <c r="C1194" s="1" t="s">
        <v>11</v>
      </c>
      <c r="D1194" s="1"/>
      <c r="E1194" s="1">
        <v>83</v>
      </c>
      <c r="F1194" s="1">
        <v>45</v>
      </c>
      <c r="G1194" s="1">
        <v>8</v>
      </c>
      <c r="H1194" s="1">
        <v>5</v>
      </c>
      <c r="I1194" s="1">
        <v>29</v>
      </c>
      <c r="J1194" s="1">
        <v>3</v>
      </c>
    </row>
    <row r="1195" spans="1:10" x14ac:dyDescent="0.25">
      <c r="A1195" s="1" t="s">
        <v>235</v>
      </c>
      <c r="B1195" s="1" t="s">
        <v>25</v>
      </c>
      <c r="C1195" s="1" t="s">
        <v>11</v>
      </c>
      <c r="D1195" s="1"/>
      <c r="E1195" s="1">
        <v>122</v>
      </c>
      <c r="F1195" s="1">
        <v>97</v>
      </c>
      <c r="G1195" s="1">
        <v>64</v>
      </c>
      <c r="H1195" s="1">
        <v>94</v>
      </c>
      <c r="I1195" s="1">
        <v>75</v>
      </c>
      <c r="J1195" s="1">
        <v>82</v>
      </c>
    </row>
    <row r="1196" spans="1:10" x14ac:dyDescent="0.25">
      <c r="A1196" s="1" t="s">
        <v>236</v>
      </c>
      <c r="B1196" s="1" t="s">
        <v>23</v>
      </c>
      <c r="C1196" s="1" t="s">
        <v>11</v>
      </c>
      <c r="D1196" s="1"/>
      <c r="E1196" s="1">
        <v>48</v>
      </c>
      <c r="F1196" s="1">
        <v>27</v>
      </c>
      <c r="G1196" s="1">
        <v>10</v>
      </c>
      <c r="H1196" s="1">
        <v>0</v>
      </c>
      <c r="I1196" s="1">
        <v>2</v>
      </c>
      <c r="J1196" s="1">
        <v>0</v>
      </c>
    </row>
    <row r="1197" spans="1:10" x14ac:dyDescent="0.25">
      <c r="A1197" s="1" t="s">
        <v>236</v>
      </c>
      <c r="B1197" s="1" t="s">
        <v>23</v>
      </c>
      <c r="C1197" s="1" t="s">
        <v>10</v>
      </c>
      <c r="D1197" s="1"/>
      <c r="E1197" s="1">
        <v>237</v>
      </c>
      <c r="F1197" s="1">
        <v>71</v>
      </c>
      <c r="G1197" s="1">
        <v>6</v>
      </c>
      <c r="H1197" s="1">
        <v>0</v>
      </c>
      <c r="I1197" s="1">
        <v>2</v>
      </c>
      <c r="J1197" s="1">
        <v>1</v>
      </c>
    </row>
    <row r="1198" spans="1:10" x14ac:dyDescent="0.25">
      <c r="A1198" s="1" t="s">
        <v>236</v>
      </c>
      <c r="B1198" s="1" t="s">
        <v>23</v>
      </c>
      <c r="C1198" s="1" t="s">
        <v>9</v>
      </c>
      <c r="D1198" s="1"/>
      <c r="E1198" s="1">
        <v>156</v>
      </c>
      <c r="F1198" s="1">
        <v>55</v>
      </c>
      <c r="G1198" s="1">
        <v>5</v>
      </c>
      <c r="H1198" s="1">
        <v>6</v>
      </c>
      <c r="I1198" s="1">
        <v>37</v>
      </c>
      <c r="J1198" s="1">
        <v>4</v>
      </c>
    </row>
    <row r="1199" spans="1:10" x14ac:dyDescent="0.25">
      <c r="A1199" s="1" t="s">
        <v>236</v>
      </c>
      <c r="B1199" s="1" t="s">
        <v>30</v>
      </c>
      <c r="C1199" s="1" t="s">
        <v>9</v>
      </c>
      <c r="D1199" s="1"/>
      <c r="E1199" s="1">
        <v>23</v>
      </c>
      <c r="F1199" s="1">
        <v>11</v>
      </c>
      <c r="G1199" s="1">
        <v>6</v>
      </c>
      <c r="H1199" s="1">
        <v>0</v>
      </c>
      <c r="I1199" s="1">
        <v>1</v>
      </c>
      <c r="J1199" s="1">
        <v>0</v>
      </c>
    </row>
    <row r="1200" spans="1:10" x14ac:dyDescent="0.25">
      <c r="A1200" s="1" t="s">
        <v>236</v>
      </c>
      <c r="B1200" s="1" t="s">
        <v>30</v>
      </c>
      <c r="C1200" s="1" t="s">
        <v>11</v>
      </c>
      <c r="D1200" s="1"/>
      <c r="E1200" s="1">
        <v>20</v>
      </c>
      <c r="F1200" s="1">
        <v>34</v>
      </c>
      <c r="G1200" s="1">
        <v>9</v>
      </c>
      <c r="H1200" s="1">
        <v>4</v>
      </c>
      <c r="I1200" s="1">
        <v>14</v>
      </c>
      <c r="J1200" s="1">
        <v>3</v>
      </c>
    </row>
    <row r="1201" spans="1:10" x14ac:dyDescent="0.25">
      <c r="A1201" s="1" t="s">
        <v>236</v>
      </c>
      <c r="B1201" s="1" t="s">
        <v>30</v>
      </c>
      <c r="C1201" s="1" t="s">
        <v>10</v>
      </c>
      <c r="D1201" s="1"/>
      <c r="E1201" s="1">
        <v>76</v>
      </c>
      <c r="F1201" s="1">
        <v>73</v>
      </c>
      <c r="G1201" s="1">
        <v>22</v>
      </c>
      <c r="H1201" s="1">
        <v>9</v>
      </c>
      <c r="I1201" s="1">
        <v>111</v>
      </c>
      <c r="J1201" s="1">
        <v>20</v>
      </c>
    </row>
    <row r="1202" spans="1:10" x14ac:dyDescent="0.25">
      <c r="A1202" s="1" t="s">
        <v>236</v>
      </c>
      <c r="B1202" s="1" t="s">
        <v>12</v>
      </c>
      <c r="C1202" s="1" t="s">
        <v>10</v>
      </c>
      <c r="D1202" s="1"/>
      <c r="E1202" s="1">
        <v>202</v>
      </c>
      <c r="F1202" s="1">
        <v>64</v>
      </c>
      <c r="G1202" s="1">
        <v>13</v>
      </c>
      <c r="H1202" s="1">
        <v>12</v>
      </c>
      <c r="I1202" s="1">
        <v>17</v>
      </c>
      <c r="J1202" s="1">
        <v>15</v>
      </c>
    </row>
    <row r="1203" spans="1:10" x14ac:dyDescent="0.25">
      <c r="A1203" s="1" t="s">
        <v>236</v>
      </c>
      <c r="B1203" s="1" t="s">
        <v>12</v>
      </c>
      <c r="C1203" s="1" t="s">
        <v>9</v>
      </c>
      <c r="D1203" s="1"/>
      <c r="E1203" s="1">
        <v>307</v>
      </c>
      <c r="F1203" s="1">
        <v>88</v>
      </c>
      <c r="G1203" s="1">
        <v>25</v>
      </c>
      <c r="H1203" s="1">
        <v>21</v>
      </c>
      <c r="I1203" s="1">
        <v>45</v>
      </c>
      <c r="J1203" s="1">
        <v>57</v>
      </c>
    </row>
    <row r="1204" spans="1:10" x14ac:dyDescent="0.25">
      <c r="A1204" s="1" t="s">
        <v>236</v>
      </c>
      <c r="B1204" s="1" t="s">
        <v>12</v>
      </c>
      <c r="C1204" s="1" t="s">
        <v>11</v>
      </c>
      <c r="D1204" s="1"/>
      <c r="E1204" s="1">
        <v>197</v>
      </c>
      <c r="F1204" s="1">
        <v>49</v>
      </c>
      <c r="G1204" s="1">
        <v>18</v>
      </c>
      <c r="H1204" s="1">
        <v>5</v>
      </c>
      <c r="I1204" s="1">
        <v>15</v>
      </c>
      <c r="J1204" s="1">
        <v>3</v>
      </c>
    </row>
    <row r="1205" spans="1:10" x14ac:dyDescent="0.25">
      <c r="A1205" s="1" t="s">
        <v>237</v>
      </c>
      <c r="B1205" s="1" t="s">
        <v>8</v>
      </c>
      <c r="C1205" s="1" t="s">
        <v>9</v>
      </c>
      <c r="D1205" s="1"/>
      <c r="E1205" s="1">
        <v>145</v>
      </c>
      <c r="F1205" s="1">
        <v>76</v>
      </c>
      <c r="G1205" s="1">
        <v>36</v>
      </c>
      <c r="H1205" s="1">
        <v>13</v>
      </c>
      <c r="I1205" s="1">
        <v>15</v>
      </c>
      <c r="J1205" s="1">
        <v>3</v>
      </c>
    </row>
    <row r="1206" spans="1:10" x14ac:dyDescent="0.25">
      <c r="A1206" s="1" t="s">
        <v>237</v>
      </c>
      <c r="B1206" s="1" t="s">
        <v>8</v>
      </c>
      <c r="C1206" s="1" t="s">
        <v>10</v>
      </c>
      <c r="D1206" s="1"/>
      <c r="E1206" s="1">
        <v>119</v>
      </c>
      <c r="F1206" s="1">
        <v>88</v>
      </c>
      <c r="G1206" s="1">
        <v>8</v>
      </c>
      <c r="H1206" s="1">
        <v>12</v>
      </c>
      <c r="I1206" s="1">
        <v>14</v>
      </c>
      <c r="J1206" s="1">
        <v>8</v>
      </c>
    </row>
    <row r="1207" spans="1:10" x14ac:dyDescent="0.25">
      <c r="A1207" s="1" t="s">
        <v>237</v>
      </c>
      <c r="B1207" s="1" t="s">
        <v>8</v>
      </c>
      <c r="C1207" s="1" t="s">
        <v>10</v>
      </c>
      <c r="D1207" s="1"/>
      <c r="E1207" s="1">
        <v>149</v>
      </c>
      <c r="F1207" s="1">
        <v>102</v>
      </c>
      <c r="G1207" s="1">
        <v>48</v>
      </c>
      <c r="H1207" s="1">
        <v>14</v>
      </c>
      <c r="I1207" s="1">
        <v>18</v>
      </c>
      <c r="J1207" s="1">
        <v>10</v>
      </c>
    </row>
    <row r="1208" spans="1:10" x14ac:dyDescent="0.25">
      <c r="A1208" s="1" t="s">
        <v>237</v>
      </c>
      <c r="B1208" s="1" t="s">
        <v>27</v>
      </c>
      <c r="C1208" s="1" t="s">
        <v>11</v>
      </c>
      <c r="D1208" s="1"/>
      <c r="E1208" s="1">
        <v>68</v>
      </c>
      <c r="F1208" s="1">
        <v>14</v>
      </c>
      <c r="G1208" s="1">
        <v>24</v>
      </c>
      <c r="H1208" s="1">
        <v>6</v>
      </c>
      <c r="I1208" s="1">
        <v>4</v>
      </c>
      <c r="J1208" s="1">
        <v>4</v>
      </c>
    </row>
    <row r="1209" spans="1:10" x14ac:dyDescent="0.25">
      <c r="A1209" s="1" t="s">
        <v>237</v>
      </c>
      <c r="B1209" s="1" t="s">
        <v>27</v>
      </c>
      <c r="C1209" s="1" t="s">
        <v>10</v>
      </c>
      <c r="D1209" s="1"/>
      <c r="E1209" s="1">
        <v>118</v>
      </c>
      <c r="F1209" s="1">
        <v>53</v>
      </c>
      <c r="G1209" s="1">
        <v>45</v>
      </c>
      <c r="H1209" s="1">
        <v>5</v>
      </c>
      <c r="I1209" s="1">
        <v>8</v>
      </c>
      <c r="J1209" s="1">
        <v>1</v>
      </c>
    </row>
    <row r="1210" spans="1:10" x14ac:dyDescent="0.25">
      <c r="A1210" s="1" t="s">
        <v>237</v>
      </c>
      <c r="B1210" s="1" t="s">
        <v>12</v>
      </c>
      <c r="C1210" s="1" t="s">
        <v>10</v>
      </c>
      <c r="D1210" s="1"/>
      <c r="E1210" s="1">
        <v>87</v>
      </c>
      <c r="F1210" s="1">
        <v>40</v>
      </c>
      <c r="G1210" s="1">
        <v>10</v>
      </c>
      <c r="H1210" s="1">
        <v>17</v>
      </c>
      <c r="I1210" s="1">
        <v>20</v>
      </c>
      <c r="J1210" s="1">
        <v>5</v>
      </c>
    </row>
    <row r="1211" spans="1:10" x14ac:dyDescent="0.25">
      <c r="A1211" s="1" t="s">
        <v>237</v>
      </c>
      <c r="B1211" s="1" t="s">
        <v>12</v>
      </c>
      <c r="C1211" s="1" t="s">
        <v>9</v>
      </c>
      <c r="D1211" s="1"/>
      <c r="E1211" s="1">
        <v>195</v>
      </c>
      <c r="F1211" s="1">
        <v>44</v>
      </c>
      <c r="G1211" s="1">
        <v>32</v>
      </c>
      <c r="H1211" s="1">
        <v>43</v>
      </c>
      <c r="I1211" s="1">
        <v>36</v>
      </c>
      <c r="J1211" s="1">
        <v>77</v>
      </c>
    </row>
    <row r="1212" spans="1:10" x14ac:dyDescent="0.25">
      <c r="A1212" s="1" t="s">
        <v>237</v>
      </c>
      <c r="B1212" s="1" t="s">
        <v>12</v>
      </c>
      <c r="C1212" s="1" t="s">
        <v>11</v>
      </c>
      <c r="D1212" s="1"/>
      <c r="E1212" s="1">
        <v>97</v>
      </c>
      <c r="F1212" s="1">
        <v>32</v>
      </c>
      <c r="G1212" s="1">
        <v>14</v>
      </c>
      <c r="H1212" s="1">
        <v>5</v>
      </c>
      <c r="I1212" s="1">
        <v>12</v>
      </c>
      <c r="J1212" s="1">
        <v>3</v>
      </c>
    </row>
    <row r="1213" spans="1:10" x14ac:dyDescent="0.25">
      <c r="A1213" s="1" t="s">
        <v>237</v>
      </c>
      <c r="B1213" s="1" t="s">
        <v>27</v>
      </c>
      <c r="C1213" s="1" t="s">
        <v>9</v>
      </c>
      <c r="D1213" s="1"/>
      <c r="E1213" s="1">
        <v>101</v>
      </c>
      <c r="F1213" s="1">
        <v>16</v>
      </c>
      <c r="G1213" s="1">
        <v>12</v>
      </c>
      <c r="H1213" s="1">
        <v>12</v>
      </c>
      <c r="I1213" s="1">
        <v>10</v>
      </c>
      <c r="J1213" s="1">
        <v>2</v>
      </c>
    </row>
    <row r="1214" spans="1:10" x14ac:dyDescent="0.25">
      <c r="A1214" s="1" t="s">
        <v>238</v>
      </c>
      <c r="B1214" s="1" t="s">
        <v>25</v>
      </c>
      <c r="C1214" s="1" t="s">
        <v>11</v>
      </c>
      <c r="D1214" s="1"/>
      <c r="E1214" s="1">
        <v>185</v>
      </c>
      <c r="F1214" s="1">
        <v>64</v>
      </c>
      <c r="G1214" s="1">
        <v>26</v>
      </c>
      <c r="H1214" s="1">
        <v>11</v>
      </c>
      <c r="I1214" s="1">
        <v>18</v>
      </c>
      <c r="J1214" s="1">
        <v>2</v>
      </c>
    </row>
    <row r="1215" spans="1:10" x14ac:dyDescent="0.25">
      <c r="A1215" s="1" t="s">
        <v>238</v>
      </c>
      <c r="B1215" s="1" t="s">
        <v>25</v>
      </c>
      <c r="C1215" s="1" t="s">
        <v>10</v>
      </c>
      <c r="D1215" s="1"/>
      <c r="E1215" s="1">
        <v>104</v>
      </c>
      <c r="F1215" s="1">
        <v>35</v>
      </c>
      <c r="G1215" s="1">
        <v>17</v>
      </c>
      <c r="H1215" s="1">
        <v>4</v>
      </c>
      <c r="I1215" s="1">
        <v>9</v>
      </c>
      <c r="J1215" s="1">
        <v>2</v>
      </c>
    </row>
    <row r="1216" spans="1:10" x14ac:dyDescent="0.25">
      <c r="A1216" s="1" t="s">
        <v>238</v>
      </c>
      <c r="B1216" s="1" t="s">
        <v>25</v>
      </c>
      <c r="C1216" s="1" t="s">
        <v>9</v>
      </c>
      <c r="D1216" s="1"/>
      <c r="E1216" s="1">
        <v>34</v>
      </c>
      <c r="F1216" s="1">
        <v>11</v>
      </c>
      <c r="G1216" s="1">
        <v>12</v>
      </c>
      <c r="H1216" s="1">
        <v>2</v>
      </c>
      <c r="I1216" s="1">
        <v>5</v>
      </c>
      <c r="J1216" s="1">
        <v>1</v>
      </c>
    </row>
    <row r="1217" spans="1:10" x14ac:dyDescent="0.25">
      <c r="A1217" s="1" t="s">
        <v>238</v>
      </c>
      <c r="B1217" s="1" t="s">
        <v>15</v>
      </c>
      <c r="C1217" s="1" t="s">
        <v>10</v>
      </c>
      <c r="D1217" s="1"/>
      <c r="E1217" s="1">
        <v>63</v>
      </c>
      <c r="F1217" s="1">
        <v>60</v>
      </c>
      <c r="G1217" s="1">
        <v>15</v>
      </c>
      <c r="H1217" s="1">
        <v>9</v>
      </c>
      <c r="I1217" s="1">
        <v>8</v>
      </c>
      <c r="J1217" s="1">
        <v>2</v>
      </c>
    </row>
    <row r="1218" spans="1:10" x14ac:dyDescent="0.25">
      <c r="A1218" s="1" t="s">
        <v>238</v>
      </c>
      <c r="B1218" s="1" t="s">
        <v>15</v>
      </c>
      <c r="C1218" s="1" t="s">
        <v>11</v>
      </c>
      <c r="D1218" s="1"/>
      <c r="E1218" s="1">
        <v>131</v>
      </c>
      <c r="F1218" s="1">
        <v>93</v>
      </c>
      <c r="G1218" s="1">
        <v>20</v>
      </c>
      <c r="H1218" s="1">
        <v>5</v>
      </c>
      <c r="I1218" s="1">
        <v>3</v>
      </c>
      <c r="J1218" s="1">
        <v>0</v>
      </c>
    </row>
    <row r="1219" spans="1:10" x14ac:dyDescent="0.25">
      <c r="A1219" s="1" t="s">
        <v>238</v>
      </c>
      <c r="B1219" s="1" t="s">
        <v>15</v>
      </c>
      <c r="C1219" s="1" t="s">
        <v>10</v>
      </c>
      <c r="D1219" s="1"/>
      <c r="E1219" s="1">
        <v>101</v>
      </c>
      <c r="F1219" s="1">
        <v>91</v>
      </c>
      <c r="G1219" s="1">
        <v>23</v>
      </c>
      <c r="H1219" s="1">
        <v>5</v>
      </c>
      <c r="I1219" s="1">
        <v>2</v>
      </c>
      <c r="J1219" s="1">
        <v>0</v>
      </c>
    </row>
    <row r="1220" spans="1:10" x14ac:dyDescent="0.25">
      <c r="A1220" s="1" t="s">
        <v>238</v>
      </c>
      <c r="B1220" s="1" t="s">
        <v>41</v>
      </c>
      <c r="C1220" s="1" t="s">
        <v>10</v>
      </c>
      <c r="D1220" s="1"/>
      <c r="E1220" s="1">
        <v>132</v>
      </c>
      <c r="F1220" s="1">
        <v>26</v>
      </c>
      <c r="G1220" s="1">
        <v>28</v>
      </c>
      <c r="H1220" s="1">
        <v>1</v>
      </c>
      <c r="I1220" s="1">
        <v>5</v>
      </c>
      <c r="J1220" s="1">
        <v>3</v>
      </c>
    </row>
    <row r="1221" spans="1:10" x14ac:dyDescent="0.25">
      <c r="A1221" s="1" t="s">
        <v>238</v>
      </c>
      <c r="B1221" s="1" t="s">
        <v>41</v>
      </c>
      <c r="C1221" s="1" t="s">
        <v>9</v>
      </c>
      <c r="D1221" s="1"/>
      <c r="E1221" s="1">
        <v>37</v>
      </c>
      <c r="F1221" s="1">
        <v>9</v>
      </c>
      <c r="G1221" s="1">
        <v>12</v>
      </c>
      <c r="H1221" s="1">
        <v>1</v>
      </c>
      <c r="I1221" s="1">
        <v>2</v>
      </c>
      <c r="J1221" s="1">
        <v>1</v>
      </c>
    </row>
    <row r="1222" spans="1:10" x14ac:dyDescent="0.25">
      <c r="A1222" s="1" t="s">
        <v>238</v>
      </c>
      <c r="B1222" s="1" t="s">
        <v>41</v>
      </c>
      <c r="C1222" s="1" t="s">
        <v>11</v>
      </c>
      <c r="D1222" s="1"/>
      <c r="E1222" s="1">
        <v>222</v>
      </c>
      <c r="F1222" s="1">
        <v>28</v>
      </c>
      <c r="G1222" s="1">
        <v>19</v>
      </c>
      <c r="H1222" s="1">
        <v>9</v>
      </c>
      <c r="I1222" s="1">
        <v>19</v>
      </c>
      <c r="J1222" s="1">
        <v>4</v>
      </c>
    </row>
    <row r="1223" spans="1:10" x14ac:dyDescent="0.25">
      <c r="A1223" s="1" t="s">
        <v>239</v>
      </c>
      <c r="B1223" s="1" t="s">
        <v>29</v>
      </c>
      <c r="C1223" s="1" t="s">
        <v>9</v>
      </c>
      <c r="D1223" s="1"/>
      <c r="E1223" s="1">
        <v>43</v>
      </c>
      <c r="F1223" s="1">
        <v>63</v>
      </c>
      <c r="G1223" s="1">
        <v>11</v>
      </c>
      <c r="H1223" s="1">
        <v>16</v>
      </c>
      <c r="I1223" s="1">
        <v>22</v>
      </c>
      <c r="J1223" s="1">
        <v>3</v>
      </c>
    </row>
    <row r="1224" spans="1:10" x14ac:dyDescent="0.25">
      <c r="A1224" s="1" t="s">
        <v>239</v>
      </c>
      <c r="B1224" s="1" t="s">
        <v>29</v>
      </c>
      <c r="C1224" s="1" t="s">
        <v>10</v>
      </c>
      <c r="D1224" s="1"/>
      <c r="E1224" s="1">
        <v>63</v>
      </c>
      <c r="F1224" s="1">
        <v>24</v>
      </c>
      <c r="G1224" s="1">
        <v>25</v>
      </c>
      <c r="H1224" s="1">
        <v>17</v>
      </c>
      <c r="I1224" s="1">
        <v>25</v>
      </c>
      <c r="J1224" s="1">
        <v>13</v>
      </c>
    </row>
    <row r="1225" spans="1:10" x14ac:dyDescent="0.25">
      <c r="A1225" s="1" t="s">
        <v>239</v>
      </c>
      <c r="B1225" s="1" t="s">
        <v>29</v>
      </c>
      <c r="C1225" s="1" t="s">
        <v>11</v>
      </c>
      <c r="D1225" s="1"/>
      <c r="E1225" s="1">
        <v>134</v>
      </c>
      <c r="F1225" s="1">
        <v>108</v>
      </c>
      <c r="G1225" s="1">
        <v>23</v>
      </c>
      <c r="H1225" s="1">
        <v>21</v>
      </c>
      <c r="I1225" s="1">
        <v>45</v>
      </c>
      <c r="J1225" s="1">
        <v>7</v>
      </c>
    </row>
    <row r="1226" spans="1:10" x14ac:dyDescent="0.25">
      <c r="A1226" s="1" t="s">
        <v>239</v>
      </c>
      <c r="B1226" s="1" t="s">
        <v>16</v>
      </c>
      <c r="C1226" s="1" t="s">
        <v>10</v>
      </c>
      <c r="D1226" s="1"/>
      <c r="E1226" s="1">
        <v>48</v>
      </c>
      <c r="F1226" s="1">
        <v>47</v>
      </c>
      <c r="G1226" s="1">
        <v>12</v>
      </c>
      <c r="H1226" s="1">
        <v>7</v>
      </c>
      <c r="I1226" s="1">
        <v>10</v>
      </c>
      <c r="J1226" s="1">
        <v>4</v>
      </c>
    </row>
    <row r="1227" spans="1:10" x14ac:dyDescent="0.25">
      <c r="A1227" s="1" t="s">
        <v>239</v>
      </c>
      <c r="B1227" s="1" t="s">
        <v>16</v>
      </c>
      <c r="C1227" s="1" t="s">
        <v>10</v>
      </c>
      <c r="D1227" s="1"/>
      <c r="E1227" s="1">
        <v>135</v>
      </c>
      <c r="F1227" s="1">
        <v>35</v>
      </c>
      <c r="G1227" s="1">
        <v>6</v>
      </c>
      <c r="H1227" s="1">
        <v>2</v>
      </c>
      <c r="I1227" s="1">
        <v>6</v>
      </c>
      <c r="J1227" s="1">
        <v>0</v>
      </c>
    </row>
    <row r="1228" spans="1:10" x14ac:dyDescent="0.25">
      <c r="A1228" s="1" t="s">
        <v>239</v>
      </c>
      <c r="B1228" s="1" t="s">
        <v>16</v>
      </c>
      <c r="C1228" s="1" t="s">
        <v>10</v>
      </c>
      <c r="D1228" s="1"/>
      <c r="E1228" s="1">
        <v>91</v>
      </c>
      <c r="F1228" s="1">
        <v>65</v>
      </c>
      <c r="G1228" s="1">
        <v>5</v>
      </c>
      <c r="H1228" s="1">
        <v>9</v>
      </c>
      <c r="I1228" s="1">
        <v>27</v>
      </c>
      <c r="J1228" s="1">
        <v>0</v>
      </c>
    </row>
    <row r="1229" spans="1:10" x14ac:dyDescent="0.25">
      <c r="A1229" s="1" t="s">
        <v>239</v>
      </c>
      <c r="B1229" s="1" t="s">
        <v>13</v>
      </c>
      <c r="C1229" s="1" t="s">
        <v>10</v>
      </c>
      <c r="D1229" s="1"/>
      <c r="E1229" s="1">
        <v>78</v>
      </c>
      <c r="F1229" s="1">
        <v>52</v>
      </c>
      <c r="G1229" s="1">
        <v>21</v>
      </c>
      <c r="H1229" s="1">
        <v>5</v>
      </c>
      <c r="I1229" s="1">
        <v>15</v>
      </c>
      <c r="J1229" s="1">
        <v>6</v>
      </c>
    </row>
    <row r="1230" spans="1:10" x14ac:dyDescent="0.25">
      <c r="A1230" s="1" t="s">
        <v>239</v>
      </c>
      <c r="B1230" s="1" t="s">
        <v>13</v>
      </c>
      <c r="C1230" s="1" t="s">
        <v>11</v>
      </c>
      <c r="D1230" s="1"/>
      <c r="E1230" s="1">
        <v>165</v>
      </c>
      <c r="F1230" s="1">
        <v>330</v>
      </c>
      <c r="G1230" s="1">
        <v>17</v>
      </c>
      <c r="H1230" s="1">
        <v>15</v>
      </c>
      <c r="I1230" s="1">
        <v>29</v>
      </c>
      <c r="J1230" s="1">
        <v>0</v>
      </c>
    </row>
    <row r="1231" spans="1:10" x14ac:dyDescent="0.25">
      <c r="A1231" s="1" t="s">
        <v>240</v>
      </c>
      <c r="B1231" s="1" t="s">
        <v>30</v>
      </c>
      <c r="C1231" s="1" t="s">
        <v>9</v>
      </c>
      <c r="D1231" s="1"/>
      <c r="E1231" s="1">
        <v>11</v>
      </c>
      <c r="F1231" s="1">
        <v>20</v>
      </c>
      <c r="G1231" s="1">
        <v>15</v>
      </c>
      <c r="H1231" s="1">
        <v>0</v>
      </c>
      <c r="I1231" s="1">
        <v>1</v>
      </c>
      <c r="J1231" s="1">
        <v>0</v>
      </c>
    </row>
    <row r="1232" spans="1:10" x14ac:dyDescent="0.25">
      <c r="A1232" s="1" t="s">
        <v>240</v>
      </c>
      <c r="B1232" s="1" t="s">
        <v>30</v>
      </c>
      <c r="C1232" s="1" t="s">
        <v>10</v>
      </c>
      <c r="D1232" s="1"/>
      <c r="E1232" s="1">
        <v>34</v>
      </c>
      <c r="F1232" s="1">
        <v>52</v>
      </c>
      <c r="G1232" s="1">
        <v>34</v>
      </c>
      <c r="H1232" s="1">
        <v>7</v>
      </c>
      <c r="I1232" s="1">
        <v>35</v>
      </c>
      <c r="J1232" s="1">
        <v>3</v>
      </c>
    </row>
    <row r="1233" spans="1:10" x14ac:dyDescent="0.25">
      <c r="A1233" s="1" t="s">
        <v>240</v>
      </c>
      <c r="B1233" s="1" t="s">
        <v>30</v>
      </c>
      <c r="C1233" s="1" t="s">
        <v>10</v>
      </c>
      <c r="D1233" s="1"/>
      <c r="E1233" s="1">
        <v>69</v>
      </c>
      <c r="F1233" s="1">
        <v>41</v>
      </c>
      <c r="G1233" s="1">
        <v>29</v>
      </c>
      <c r="H1233" s="1">
        <v>10</v>
      </c>
      <c r="I1233" s="1">
        <v>46</v>
      </c>
      <c r="J1233" s="1">
        <v>15</v>
      </c>
    </row>
    <row r="1234" spans="1:10" x14ac:dyDescent="0.25">
      <c r="A1234" s="1" t="s">
        <v>240</v>
      </c>
      <c r="B1234" s="1" t="s">
        <v>41</v>
      </c>
      <c r="C1234" s="1" t="s">
        <v>9</v>
      </c>
      <c r="D1234" s="1"/>
      <c r="E1234" s="1">
        <v>11</v>
      </c>
      <c r="F1234" s="1">
        <v>24</v>
      </c>
      <c r="G1234" s="1">
        <v>8</v>
      </c>
      <c r="H1234" s="1">
        <v>3</v>
      </c>
      <c r="I1234" s="1">
        <v>4</v>
      </c>
      <c r="J1234" s="1">
        <v>0</v>
      </c>
    </row>
    <row r="1235" spans="1:10" x14ac:dyDescent="0.25">
      <c r="A1235" s="1" t="s">
        <v>240</v>
      </c>
      <c r="B1235" s="1" t="s">
        <v>41</v>
      </c>
      <c r="C1235" s="1" t="s">
        <v>11</v>
      </c>
      <c r="D1235" s="1"/>
      <c r="E1235" s="1">
        <v>158</v>
      </c>
      <c r="F1235" s="1">
        <v>82</v>
      </c>
      <c r="G1235" s="1">
        <v>18</v>
      </c>
      <c r="H1235" s="1">
        <v>8</v>
      </c>
      <c r="I1235" s="1">
        <v>17</v>
      </c>
      <c r="J1235" s="1">
        <v>2</v>
      </c>
    </row>
    <row r="1236" spans="1:10" x14ac:dyDescent="0.25">
      <c r="A1236" s="1" t="s">
        <v>240</v>
      </c>
      <c r="B1236" s="1" t="s">
        <v>41</v>
      </c>
      <c r="C1236" s="1" t="s">
        <v>10</v>
      </c>
      <c r="D1236" s="1"/>
      <c r="E1236" s="1">
        <v>16</v>
      </c>
      <c r="F1236" s="1">
        <v>15</v>
      </c>
      <c r="G1236" s="1">
        <v>12</v>
      </c>
      <c r="H1236" s="1">
        <v>0</v>
      </c>
      <c r="I1236" s="1">
        <v>4</v>
      </c>
      <c r="J1236" s="1">
        <v>0</v>
      </c>
    </row>
    <row r="1237" spans="1:10" x14ac:dyDescent="0.25">
      <c r="A1237" s="1" t="s">
        <v>240</v>
      </c>
      <c r="B1237" s="1" t="s">
        <v>21</v>
      </c>
      <c r="C1237" s="1" t="s">
        <v>10</v>
      </c>
      <c r="D1237" s="1"/>
      <c r="E1237" s="1">
        <v>55</v>
      </c>
      <c r="F1237" s="1">
        <v>41</v>
      </c>
      <c r="G1237" s="1">
        <v>15</v>
      </c>
      <c r="H1237" s="1">
        <v>17</v>
      </c>
      <c r="I1237" s="1">
        <v>17</v>
      </c>
      <c r="J1237" s="1">
        <v>2</v>
      </c>
    </row>
    <row r="1238" spans="1:10" x14ac:dyDescent="0.25">
      <c r="A1238" s="1" t="s">
        <v>240</v>
      </c>
      <c r="B1238" s="1" t="s">
        <v>21</v>
      </c>
      <c r="C1238" s="1" t="s">
        <v>10</v>
      </c>
      <c r="D1238" s="1"/>
      <c r="E1238" s="1">
        <v>63</v>
      </c>
      <c r="F1238" s="1">
        <v>25</v>
      </c>
      <c r="G1238" s="1">
        <v>13</v>
      </c>
      <c r="H1238" s="1">
        <v>1</v>
      </c>
      <c r="I1238" s="1">
        <v>2</v>
      </c>
      <c r="J1238" s="1">
        <v>0</v>
      </c>
    </row>
    <row r="1239" spans="1:10" x14ac:dyDescent="0.25">
      <c r="A1239" s="1" t="s">
        <v>240</v>
      </c>
      <c r="B1239" s="1" t="s">
        <v>21</v>
      </c>
      <c r="C1239" s="1" t="s">
        <v>9</v>
      </c>
      <c r="D1239" s="1"/>
      <c r="E1239" s="1">
        <v>44</v>
      </c>
      <c r="F1239" s="1">
        <v>32</v>
      </c>
      <c r="G1239" s="1">
        <v>9</v>
      </c>
      <c r="H1239" s="1">
        <v>8</v>
      </c>
      <c r="I1239" s="1">
        <v>34</v>
      </c>
      <c r="J1239" s="1">
        <v>9</v>
      </c>
    </row>
    <row r="1240" spans="1:10" x14ac:dyDescent="0.25">
      <c r="A1240" s="1" t="s">
        <v>241</v>
      </c>
      <c r="B1240" s="1" t="s">
        <v>16</v>
      </c>
      <c r="C1240" s="1" t="s">
        <v>10</v>
      </c>
      <c r="D1240" s="1"/>
      <c r="E1240" s="1">
        <v>239</v>
      </c>
      <c r="F1240" s="1">
        <v>79</v>
      </c>
      <c r="G1240" s="1">
        <v>25</v>
      </c>
      <c r="H1240" s="1">
        <v>11</v>
      </c>
      <c r="I1240" s="1">
        <v>10</v>
      </c>
      <c r="J1240" s="1">
        <v>1</v>
      </c>
    </row>
    <row r="1241" spans="1:10" x14ac:dyDescent="0.25">
      <c r="A1241" s="1" t="s">
        <v>241</v>
      </c>
      <c r="B1241" s="1" t="s">
        <v>16</v>
      </c>
      <c r="C1241" s="1" t="s">
        <v>11</v>
      </c>
      <c r="D1241" s="1"/>
      <c r="E1241" s="1">
        <v>291</v>
      </c>
      <c r="F1241" s="1">
        <v>61</v>
      </c>
      <c r="G1241" s="1">
        <v>7</v>
      </c>
      <c r="H1241" s="1">
        <v>10</v>
      </c>
      <c r="I1241" s="1">
        <v>13</v>
      </c>
      <c r="J1241" s="1">
        <v>0</v>
      </c>
    </row>
    <row r="1242" spans="1:10" x14ac:dyDescent="0.25">
      <c r="A1242" s="1" t="s">
        <v>241</v>
      </c>
      <c r="B1242" s="1" t="s">
        <v>16</v>
      </c>
      <c r="C1242" s="1" t="s">
        <v>10</v>
      </c>
      <c r="D1242" s="1"/>
      <c r="E1242" s="1">
        <v>231</v>
      </c>
      <c r="F1242" s="1">
        <v>84</v>
      </c>
      <c r="G1242" s="1">
        <v>7</v>
      </c>
      <c r="H1242" s="1">
        <v>21</v>
      </c>
      <c r="I1242" s="1">
        <v>24</v>
      </c>
      <c r="J1242" s="1">
        <v>3</v>
      </c>
    </row>
    <row r="1243" spans="1:10" x14ac:dyDescent="0.25">
      <c r="A1243" s="1" t="s">
        <v>241</v>
      </c>
      <c r="B1243" s="1" t="s">
        <v>21</v>
      </c>
      <c r="C1243" s="1" t="s">
        <v>10</v>
      </c>
      <c r="D1243" s="1"/>
      <c r="E1243" s="1">
        <v>119</v>
      </c>
      <c r="F1243" s="1">
        <v>44</v>
      </c>
      <c r="G1243" s="1">
        <v>9</v>
      </c>
      <c r="H1243" s="1">
        <v>11</v>
      </c>
      <c r="I1243" s="1">
        <v>14</v>
      </c>
      <c r="J1243" s="1">
        <v>3</v>
      </c>
    </row>
    <row r="1244" spans="1:10" x14ac:dyDescent="0.25">
      <c r="A1244" s="1" t="s">
        <v>241</v>
      </c>
      <c r="B1244" s="1" t="s">
        <v>21</v>
      </c>
      <c r="C1244" s="1" t="s">
        <v>10</v>
      </c>
      <c r="D1244" s="1"/>
      <c r="E1244" s="1">
        <v>62</v>
      </c>
      <c r="F1244" s="1">
        <v>24</v>
      </c>
      <c r="G1244" s="1">
        <v>6</v>
      </c>
      <c r="H1244" s="1">
        <v>1</v>
      </c>
      <c r="I1244" s="1">
        <v>3</v>
      </c>
      <c r="J1244" s="1">
        <v>0</v>
      </c>
    </row>
    <row r="1245" spans="1:10" x14ac:dyDescent="0.25">
      <c r="A1245" s="1" t="s">
        <v>241</v>
      </c>
      <c r="B1245" s="1" t="s">
        <v>21</v>
      </c>
      <c r="C1245" s="1" t="s">
        <v>9</v>
      </c>
      <c r="D1245" s="1"/>
      <c r="E1245" s="1">
        <v>36</v>
      </c>
      <c r="F1245" s="1">
        <v>23</v>
      </c>
      <c r="G1245" s="1">
        <v>12</v>
      </c>
      <c r="H1245" s="1">
        <v>3</v>
      </c>
      <c r="I1245" s="1">
        <v>12</v>
      </c>
      <c r="J1245" s="1">
        <v>4</v>
      </c>
    </row>
    <row r="1246" spans="1:10" x14ac:dyDescent="0.25">
      <c r="A1246" s="1" t="s">
        <v>241</v>
      </c>
      <c r="B1246" s="1" t="s">
        <v>30</v>
      </c>
      <c r="C1246" s="1" t="s">
        <v>9</v>
      </c>
      <c r="D1246" s="1"/>
      <c r="E1246" s="1">
        <v>12</v>
      </c>
      <c r="F1246" s="1">
        <v>3</v>
      </c>
      <c r="G1246" s="1">
        <v>0</v>
      </c>
      <c r="H1246" s="1">
        <v>2</v>
      </c>
      <c r="I1246" s="1">
        <v>0</v>
      </c>
      <c r="J1246" s="1">
        <v>0</v>
      </c>
    </row>
    <row r="1247" spans="1:10" x14ac:dyDescent="0.25">
      <c r="A1247" s="1" t="s">
        <v>241</v>
      </c>
      <c r="B1247" s="1" t="s">
        <v>30</v>
      </c>
      <c r="C1247" s="1" t="s">
        <v>11</v>
      </c>
      <c r="D1247" s="1"/>
      <c r="E1247" s="1">
        <v>26</v>
      </c>
      <c r="F1247" s="1">
        <v>12</v>
      </c>
      <c r="G1247" s="1">
        <v>7</v>
      </c>
      <c r="H1247" s="1">
        <v>4</v>
      </c>
      <c r="I1247" s="1">
        <v>13</v>
      </c>
      <c r="J1247" s="1">
        <v>9</v>
      </c>
    </row>
    <row r="1248" spans="1:10" x14ac:dyDescent="0.25">
      <c r="A1248" s="1" t="s">
        <v>241</v>
      </c>
      <c r="B1248" s="1" t="s">
        <v>30</v>
      </c>
      <c r="C1248" s="1" t="s">
        <v>10</v>
      </c>
      <c r="D1248" s="1"/>
      <c r="E1248" s="1">
        <v>92</v>
      </c>
      <c r="F1248" s="1">
        <v>34</v>
      </c>
      <c r="G1248" s="1">
        <v>25</v>
      </c>
      <c r="H1248" s="1">
        <v>22</v>
      </c>
      <c r="I1248" s="1">
        <v>54</v>
      </c>
      <c r="J1248" s="1">
        <v>18</v>
      </c>
    </row>
    <row r="1249" spans="1:10" x14ac:dyDescent="0.25">
      <c r="A1249" s="1" t="s">
        <v>242</v>
      </c>
      <c r="B1249" s="1" t="s">
        <v>34</v>
      </c>
      <c r="C1249" s="1" t="s">
        <v>10</v>
      </c>
      <c r="D1249" s="1"/>
      <c r="E1249" s="1">
        <v>67</v>
      </c>
      <c r="F1249" s="1">
        <v>27</v>
      </c>
      <c r="G1249" s="1">
        <v>8</v>
      </c>
      <c r="H1249" s="1">
        <v>7</v>
      </c>
      <c r="I1249" s="1">
        <v>19</v>
      </c>
      <c r="J1249" s="1">
        <v>10</v>
      </c>
    </row>
    <row r="1250" spans="1:10" x14ac:dyDescent="0.25">
      <c r="A1250" s="1" t="s">
        <v>242</v>
      </c>
      <c r="B1250" s="1" t="s">
        <v>34</v>
      </c>
      <c r="C1250" s="1" t="s">
        <v>11</v>
      </c>
      <c r="D1250" s="1"/>
      <c r="E1250" s="1">
        <v>92</v>
      </c>
      <c r="F1250" s="1">
        <v>23</v>
      </c>
      <c r="G1250" s="1">
        <v>5</v>
      </c>
      <c r="H1250" s="1">
        <v>6</v>
      </c>
      <c r="I1250" s="1">
        <v>24</v>
      </c>
      <c r="J1250" s="1">
        <v>6</v>
      </c>
    </row>
    <row r="1251" spans="1:10" x14ac:dyDescent="0.25">
      <c r="A1251" s="1" t="s">
        <v>242</v>
      </c>
      <c r="B1251" s="1" t="s">
        <v>34</v>
      </c>
      <c r="C1251" s="1" t="s">
        <v>10</v>
      </c>
      <c r="D1251" s="1"/>
      <c r="E1251" s="1">
        <v>135</v>
      </c>
      <c r="F1251" s="1">
        <v>49</v>
      </c>
      <c r="G1251" s="1">
        <v>20</v>
      </c>
      <c r="H1251" s="1">
        <v>12</v>
      </c>
      <c r="I1251" s="1">
        <v>19</v>
      </c>
      <c r="J1251" s="1">
        <v>2</v>
      </c>
    </row>
    <row r="1252" spans="1:10" x14ac:dyDescent="0.25">
      <c r="A1252" s="1" t="s">
        <v>242</v>
      </c>
      <c r="B1252" s="1" t="s">
        <v>12</v>
      </c>
      <c r="C1252" s="1" t="s">
        <v>10</v>
      </c>
      <c r="D1252" s="1"/>
      <c r="E1252" s="1">
        <v>81</v>
      </c>
      <c r="F1252" s="1">
        <v>55</v>
      </c>
      <c r="G1252" s="1">
        <v>4</v>
      </c>
      <c r="H1252" s="1">
        <v>15</v>
      </c>
      <c r="I1252" s="1">
        <v>12</v>
      </c>
      <c r="J1252" s="1">
        <v>9</v>
      </c>
    </row>
    <row r="1253" spans="1:10" x14ac:dyDescent="0.25">
      <c r="A1253" s="1" t="s">
        <v>242</v>
      </c>
      <c r="B1253" s="1" t="s">
        <v>12</v>
      </c>
      <c r="C1253" s="1" t="s">
        <v>9</v>
      </c>
      <c r="D1253" s="1"/>
      <c r="E1253" s="1">
        <v>90</v>
      </c>
      <c r="F1253" s="1">
        <v>72</v>
      </c>
      <c r="G1253" s="1">
        <v>14</v>
      </c>
      <c r="H1253" s="1">
        <v>11</v>
      </c>
      <c r="I1253" s="1">
        <v>31</v>
      </c>
      <c r="J1253" s="1">
        <v>22</v>
      </c>
    </row>
    <row r="1254" spans="1:10" x14ac:dyDescent="0.25">
      <c r="A1254" s="1" t="s">
        <v>242</v>
      </c>
      <c r="B1254" s="1" t="s">
        <v>12</v>
      </c>
      <c r="C1254" s="1" t="s">
        <v>11</v>
      </c>
      <c r="D1254" s="1"/>
      <c r="E1254" s="1">
        <v>127</v>
      </c>
      <c r="F1254" s="1">
        <v>64</v>
      </c>
      <c r="G1254" s="1">
        <v>11</v>
      </c>
      <c r="H1254" s="1">
        <v>5</v>
      </c>
      <c r="I1254" s="1">
        <v>10</v>
      </c>
      <c r="J1254" s="1">
        <v>7</v>
      </c>
    </row>
    <row r="1255" spans="1:10" x14ac:dyDescent="0.25">
      <c r="A1255" s="1" t="s">
        <v>242</v>
      </c>
      <c r="B1255" s="1" t="s">
        <v>13</v>
      </c>
      <c r="C1255" s="1" t="s">
        <v>10</v>
      </c>
      <c r="D1255" s="1"/>
      <c r="E1255" s="1">
        <v>38</v>
      </c>
      <c r="F1255" s="1">
        <v>49</v>
      </c>
      <c r="G1255" s="1">
        <v>13</v>
      </c>
      <c r="H1255" s="1">
        <v>6</v>
      </c>
      <c r="I1255" s="1">
        <v>14</v>
      </c>
      <c r="J1255" s="1">
        <v>7</v>
      </c>
    </row>
    <row r="1256" spans="1:10" x14ac:dyDescent="0.25">
      <c r="A1256" s="1" t="s">
        <v>242</v>
      </c>
      <c r="B1256" s="1" t="s">
        <v>13</v>
      </c>
      <c r="C1256" s="1" t="s">
        <v>9</v>
      </c>
      <c r="D1256" s="1"/>
      <c r="E1256" s="1">
        <v>72</v>
      </c>
      <c r="F1256" s="1">
        <v>55</v>
      </c>
      <c r="G1256" s="1">
        <v>19</v>
      </c>
      <c r="H1256" s="1">
        <v>18</v>
      </c>
      <c r="I1256" s="1">
        <v>29</v>
      </c>
      <c r="J1256" s="1">
        <v>32</v>
      </c>
    </row>
    <row r="1257" spans="1:10" x14ac:dyDescent="0.25">
      <c r="A1257" s="1" t="s">
        <v>242</v>
      </c>
      <c r="B1257" s="1" t="s">
        <v>13</v>
      </c>
      <c r="C1257" s="1" t="s">
        <v>11</v>
      </c>
      <c r="D1257" s="1"/>
      <c r="E1257" s="1">
        <v>339</v>
      </c>
      <c r="F1257" s="1">
        <v>118</v>
      </c>
      <c r="G1257" s="1">
        <v>19</v>
      </c>
      <c r="H1257" s="1">
        <v>15</v>
      </c>
      <c r="I1257" s="1">
        <v>27</v>
      </c>
      <c r="J1257" s="1">
        <v>7</v>
      </c>
    </row>
    <row r="1258" spans="1:10" x14ac:dyDescent="0.25">
      <c r="A1258" s="1" t="s">
        <v>243</v>
      </c>
      <c r="B1258" s="1" t="s">
        <v>27</v>
      </c>
      <c r="C1258" s="1" t="s">
        <v>10</v>
      </c>
      <c r="D1258" s="1"/>
      <c r="E1258" s="1">
        <v>143</v>
      </c>
      <c r="F1258" s="1">
        <v>98</v>
      </c>
      <c r="G1258" s="1">
        <v>15</v>
      </c>
      <c r="H1258" s="1">
        <v>16</v>
      </c>
      <c r="I1258" s="1">
        <v>10</v>
      </c>
      <c r="J1258" s="1">
        <v>2</v>
      </c>
    </row>
    <row r="1259" spans="1:10" x14ac:dyDescent="0.25">
      <c r="A1259" s="1" t="s">
        <v>243</v>
      </c>
      <c r="B1259" s="1" t="s">
        <v>27</v>
      </c>
      <c r="C1259" s="1" t="s">
        <v>10</v>
      </c>
      <c r="D1259" s="1"/>
      <c r="E1259" s="1">
        <v>68</v>
      </c>
      <c r="F1259" s="1">
        <v>123</v>
      </c>
      <c r="G1259" s="1">
        <v>43</v>
      </c>
      <c r="H1259" s="1">
        <v>9</v>
      </c>
      <c r="I1259" s="1">
        <v>10</v>
      </c>
      <c r="J1259" s="1">
        <v>2</v>
      </c>
    </row>
    <row r="1260" spans="1:10" x14ac:dyDescent="0.25">
      <c r="A1260" s="1" t="s">
        <v>243</v>
      </c>
      <c r="B1260" s="1" t="s">
        <v>27</v>
      </c>
      <c r="C1260" s="1" t="s">
        <v>9</v>
      </c>
      <c r="D1260" s="1"/>
      <c r="E1260" s="1">
        <v>128</v>
      </c>
      <c r="F1260" s="1">
        <v>56</v>
      </c>
      <c r="G1260" s="1">
        <v>9</v>
      </c>
      <c r="H1260" s="1">
        <v>7</v>
      </c>
      <c r="I1260" s="1">
        <v>14</v>
      </c>
      <c r="J1260" s="1">
        <v>2</v>
      </c>
    </row>
    <row r="1261" spans="1:10" x14ac:dyDescent="0.25">
      <c r="A1261" s="1" t="s">
        <v>243</v>
      </c>
      <c r="B1261" s="1" t="s">
        <v>35</v>
      </c>
      <c r="C1261" s="1" t="s">
        <v>10</v>
      </c>
      <c r="D1261" s="1"/>
      <c r="E1261" s="1">
        <v>97</v>
      </c>
      <c r="F1261" s="1">
        <v>40</v>
      </c>
      <c r="G1261" s="1">
        <v>4</v>
      </c>
      <c r="H1261" s="1">
        <v>12</v>
      </c>
      <c r="I1261" s="1">
        <v>10</v>
      </c>
      <c r="J1261" s="1">
        <v>2</v>
      </c>
    </row>
    <row r="1262" spans="1:10" x14ac:dyDescent="0.25">
      <c r="A1262" s="1" t="s">
        <v>243</v>
      </c>
      <c r="B1262" s="1" t="s">
        <v>35</v>
      </c>
      <c r="C1262" s="1" t="s">
        <v>10</v>
      </c>
      <c r="D1262" s="1"/>
      <c r="E1262" s="1">
        <v>245</v>
      </c>
      <c r="F1262" s="1">
        <v>82</v>
      </c>
      <c r="G1262" s="1">
        <v>24</v>
      </c>
      <c r="H1262" s="1">
        <v>54</v>
      </c>
      <c r="I1262" s="1">
        <v>64</v>
      </c>
      <c r="J1262" s="1">
        <v>10</v>
      </c>
    </row>
    <row r="1263" spans="1:10" x14ac:dyDescent="0.25">
      <c r="A1263" s="1" t="s">
        <v>243</v>
      </c>
      <c r="B1263" s="1" t="s">
        <v>35</v>
      </c>
      <c r="C1263" s="1" t="s">
        <v>10</v>
      </c>
      <c r="D1263" s="1"/>
      <c r="E1263" s="1">
        <v>160</v>
      </c>
      <c r="F1263" s="1">
        <v>25</v>
      </c>
      <c r="G1263" s="1">
        <v>18</v>
      </c>
      <c r="H1263" s="1">
        <v>7</v>
      </c>
      <c r="I1263" s="1">
        <v>23</v>
      </c>
      <c r="J1263" s="1">
        <v>2</v>
      </c>
    </row>
    <row r="1264" spans="1:10" x14ac:dyDescent="0.25">
      <c r="A1264" s="1" t="s">
        <v>243</v>
      </c>
      <c r="B1264" s="1" t="s">
        <v>23</v>
      </c>
      <c r="C1264" s="1" t="s">
        <v>9</v>
      </c>
      <c r="D1264" s="1"/>
      <c r="E1264" s="1">
        <v>107</v>
      </c>
      <c r="F1264" s="1">
        <v>25</v>
      </c>
      <c r="G1264" s="1">
        <v>17</v>
      </c>
      <c r="H1264" s="1">
        <v>14</v>
      </c>
      <c r="I1264" s="1">
        <v>13</v>
      </c>
      <c r="J1264" s="1">
        <v>32</v>
      </c>
    </row>
    <row r="1265" spans="1:10" x14ac:dyDescent="0.25">
      <c r="A1265" s="1" t="s">
        <v>243</v>
      </c>
      <c r="B1265" s="1" t="s">
        <v>23</v>
      </c>
      <c r="C1265" s="1" t="s">
        <v>11</v>
      </c>
      <c r="D1265" s="1"/>
      <c r="E1265" s="1">
        <v>47</v>
      </c>
      <c r="F1265" s="1">
        <v>16</v>
      </c>
      <c r="G1265" s="1">
        <v>1</v>
      </c>
      <c r="H1265" s="1">
        <v>1</v>
      </c>
      <c r="I1265" s="1">
        <v>1</v>
      </c>
      <c r="J1265" s="1">
        <v>0</v>
      </c>
    </row>
    <row r="1266" spans="1:10" x14ac:dyDescent="0.25">
      <c r="A1266" s="1" t="s">
        <v>243</v>
      </c>
      <c r="B1266" s="1" t="s">
        <v>23</v>
      </c>
      <c r="C1266" s="1" t="s">
        <v>10</v>
      </c>
      <c r="D1266" s="1"/>
      <c r="E1266" s="1">
        <v>101</v>
      </c>
      <c r="F1266" s="1">
        <v>22</v>
      </c>
      <c r="G1266" s="1">
        <v>9</v>
      </c>
      <c r="H1266" s="1">
        <v>8</v>
      </c>
      <c r="I1266" s="1">
        <v>11</v>
      </c>
      <c r="J1266" s="1">
        <v>19</v>
      </c>
    </row>
    <row r="1267" spans="1:10" x14ac:dyDescent="0.25">
      <c r="A1267" s="1" t="s">
        <v>244</v>
      </c>
      <c r="B1267" s="1" t="s">
        <v>25</v>
      </c>
      <c r="C1267" s="1" t="s">
        <v>11</v>
      </c>
      <c r="D1267" s="1"/>
      <c r="E1267" s="1">
        <v>126</v>
      </c>
      <c r="F1267" s="1">
        <v>44</v>
      </c>
      <c r="G1267" s="1">
        <v>2</v>
      </c>
      <c r="H1267" s="1">
        <v>19</v>
      </c>
      <c r="I1267" s="1">
        <v>17</v>
      </c>
      <c r="J1267" s="1">
        <v>3</v>
      </c>
    </row>
    <row r="1268" spans="1:10" x14ac:dyDescent="0.25">
      <c r="A1268" s="1" t="s">
        <v>244</v>
      </c>
      <c r="B1268" s="1" t="s">
        <v>25</v>
      </c>
      <c r="C1268" s="1" t="s">
        <v>10</v>
      </c>
      <c r="D1268" s="1"/>
      <c r="E1268" s="1">
        <v>244</v>
      </c>
      <c r="F1268" s="1">
        <v>55</v>
      </c>
      <c r="G1268" s="1">
        <v>4</v>
      </c>
      <c r="H1268" s="1">
        <v>18</v>
      </c>
      <c r="I1268" s="1">
        <v>18</v>
      </c>
      <c r="J1268" s="1">
        <v>0</v>
      </c>
    </row>
    <row r="1269" spans="1:10" x14ac:dyDescent="0.25">
      <c r="A1269" s="1" t="s">
        <v>244</v>
      </c>
      <c r="B1269" s="1" t="s">
        <v>25</v>
      </c>
      <c r="C1269" s="1" t="s">
        <v>9</v>
      </c>
      <c r="D1269" s="1"/>
      <c r="E1269" s="1">
        <v>57</v>
      </c>
      <c r="F1269" s="1">
        <v>26</v>
      </c>
      <c r="G1269" s="1">
        <v>0</v>
      </c>
      <c r="H1269" s="1">
        <v>3</v>
      </c>
      <c r="I1269" s="1">
        <v>2</v>
      </c>
      <c r="J1269" s="1">
        <v>1</v>
      </c>
    </row>
    <row r="1270" spans="1:10" x14ac:dyDescent="0.25">
      <c r="A1270" s="1" t="s">
        <v>244</v>
      </c>
      <c r="B1270" s="1" t="s">
        <v>41</v>
      </c>
      <c r="C1270" s="1" t="s">
        <v>9</v>
      </c>
      <c r="D1270" s="1"/>
      <c r="E1270" s="1">
        <v>50</v>
      </c>
      <c r="F1270" s="1">
        <v>15</v>
      </c>
      <c r="G1270" s="1">
        <v>11</v>
      </c>
      <c r="H1270" s="1">
        <v>3</v>
      </c>
      <c r="I1270" s="1">
        <v>7</v>
      </c>
      <c r="J1270" s="1">
        <v>0</v>
      </c>
    </row>
    <row r="1271" spans="1:10" x14ac:dyDescent="0.25">
      <c r="A1271" s="1" t="s">
        <v>244</v>
      </c>
      <c r="B1271" s="1" t="s">
        <v>41</v>
      </c>
      <c r="C1271" s="1" t="s">
        <v>11</v>
      </c>
      <c r="D1271" s="1"/>
      <c r="E1271" s="1">
        <v>117</v>
      </c>
      <c r="F1271" s="1">
        <v>63</v>
      </c>
      <c r="G1271" s="1">
        <v>10</v>
      </c>
      <c r="H1271" s="1">
        <v>11</v>
      </c>
      <c r="I1271" s="1">
        <v>13</v>
      </c>
      <c r="J1271" s="1">
        <v>2</v>
      </c>
    </row>
    <row r="1272" spans="1:10" x14ac:dyDescent="0.25">
      <c r="A1272" s="1" t="s">
        <v>244</v>
      </c>
      <c r="B1272" s="1" t="s">
        <v>41</v>
      </c>
      <c r="C1272" s="1" t="s">
        <v>10</v>
      </c>
      <c r="D1272" s="1"/>
      <c r="E1272" s="1">
        <v>31</v>
      </c>
      <c r="F1272" s="1">
        <v>13</v>
      </c>
      <c r="G1272" s="1">
        <v>14</v>
      </c>
      <c r="H1272" s="1">
        <v>4</v>
      </c>
      <c r="I1272" s="1">
        <v>6</v>
      </c>
      <c r="J1272" s="1">
        <v>0</v>
      </c>
    </row>
    <row r="1273" spans="1:10" x14ac:dyDescent="0.25">
      <c r="A1273" s="1" t="s">
        <v>244</v>
      </c>
      <c r="B1273" s="1" t="s">
        <v>15</v>
      </c>
      <c r="C1273" s="1" t="s">
        <v>10</v>
      </c>
      <c r="D1273" s="1"/>
      <c r="E1273" s="1">
        <v>228</v>
      </c>
      <c r="F1273" s="1">
        <v>38</v>
      </c>
      <c r="G1273" s="1">
        <v>5</v>
      </c>
      <c r="H1273" s="1">
        <v>14</v>
      </c>
      <c r="I1273" s="1">
        <v>18</v>
      </c>
      <c r="J1273" s="1">
        <v>7</v>
      </c>
    </row>
    <row r="1274" spans="1:10" x14ac:dyDescent="0.25">
      <c r="A1274" s="1" t="s">
        <v>244</v>
      </c>
      <c r="B1274" s="1" t="s">
        <v>15</v>
      </c>
      <c r="C1274" s="1" t="s">
        <v>10</v>
      </c>
      <c r="D1274" s="1"/>
      <c r="E1274" s="1">
        <v>224</v>
      </c>
      <c r="F1274" s="1">
        <v>69</v>
      </c>
      <c r="G1274" s="1">
        <v>3</v>
      </c>
      <c r="H1274" s="1">
        <v>11</v>
      </c>
      <c r="I1274" s="1">
        <v>21</v>
      </c>
      <c r="J1274" s="1">
        <v>4</v>
      </c>
    </row>
    <row r="1275" spans="1:10" x14ac:dyDescent="0.25">
      <c r="A1275" s="1" t="s">
        <v>244</v>
      </c>
      <c r="B1275" s="1" t="s">
        <v>15</v>
      </c>
      <c r="C1275" s="1" t="s">
        <v>10</v>
      </c>
      <c r="D1275" s="1"/>
      <c r="E1275" s="1">
        <v>91</v>
      </c>
      <c r="F1275" s="1">
        <v>66</v>
      </c>
      <c r="G1275" s="1">
        <v>2</v>
      </c>
      <c r="H1275" s="1">
        <v>6</v>
      </c>
      <c r="I1275" s="1">
        <v>8</v>
      </c>
      <c r="J1275" s="1">
        <v>2</v>
      </c>
    </row>
    <row r="1276" spans="1:10" x14ac:dyDescent="0.25">
      <c r="A1276" s="1" t="s">
        <v>245</v>
      </c>
      <c r="B1276" s="1" t="s">
        <v>20</v>
      </c>
      <c r="C1276" s="1" t="s">
        <v>11</v>
      </c>
      <c r="D1276" s="1"/>
      <c r="E1276" s="1">
        <v>145</v>
      </c>
      <c r="F1276" s="1">
        <v>52</v>
      </c>
      <c r="G1276" s="1">
        <v>18</v>
      </c>
      <c r="H1276" s="1">
        <v>6</v>
      </c>
      <c r="I1276" s="1">
        <v>20</v>
      </c>
      <c r="J1276" s="1">
        <v>5</v>
      </c>
    </row>
    <row r="1277" spans="1:10" x14ac:dyDescent="0.25">
      <c r="A1277" s="1" t="s">
        <v>245</v>
      </c>
      <c r="B1277" s="1" t="s">
        <v>20</v>
      </c>
      <c r="C1277" s="1" t="s">
        <v>10</v>
      </c>
      <c r="D1277" s="1"/>
      <c r="E1277" s="1">
        <v>146</v>
      </c>
      <c r="F1277" s="1">
        <v>31</v>
      </c>
      <c r="G1277" s="1">
        <v>7</v>
      </c>
      <c r="H1277" s="1">
        <v>11</v>
      </c>
      <c r="I1277" s="1">
        <v>16</v>
      </c>
      <c r="J1277" s="1">
        <v>3</v>
      </c>
    </row>
    <row r="1278" spans="1:10" x14ac:dyDescent="0.25">
      <c r="A1278" s="1" t="s">
        <v>245</v>
      </c>
      <c r="B1278" s="1" t="s">
        <v>20</v>
      </c>
      <c r="C1278" s="1" t="s">
        <v>10</v>
      </c>
      <c r="D1278" s="1"/>
      <c r="E1278" s="1">
        <v>134</v>
      </c>
      <c r="F1278" s="1">
        <v>27</v>
      </c>
      <c r="G1278" s="1">
        <v>6</v>
      </c>
      <c r="H1278" s="1">
        <v>0</v>
      </c>
      <c r="I1278" s="1">
        <v>2</v>
      </c>
      <c r="J1278" s="1">
        <v>0</v>
      </c>
    </row>
    <row r="1279" spans="1:10" x14ac:dyDescent="0.25">
      <c r="A1279" s="1" t="s">
        <v>245</v>
      </c>
      <c r="B1279" s="1" t="s">
        <v>34</v>
      </c>
      <c r="C1279" s="1" t="s">
        <v>10</v>
      </c>
      <c r="D1279" s="1"/>
      <c r="E1279" s="1">
        <v>82</v>
      </c>
      <c r="F1279" s="1">
        <v>126</v>
      </c>
      <c r="G1279" s="1">
        <v>17</v>
      </c>
      <c r="H1279" s="1">
        <v>8</v>
      </c>
      <c r="I1279" s="1">
        <v>23</v>
      </c>
      <c r="J1279" s="1">
        <v>8</v>
      </c>
    </row>
    <row r="1280" spans="1:10" x14ac:dyDescent="0.25">
      <c r="A1280" s="1" t="s">
        <v>245</v>
      </c>
      <c r="B1280" s="1" t="s">
        <v>34</v>
      </c>
      <c r="C1280" s="1" t="s">
        <v>11</v>
      </c>
      <c r="D1280" s="1"/>
      <c r="E1280" s="1">
        <v>149</v>
      </c>
      <c r="F1280" s="1">
        <v>126</v>
      </c>
      <c r="G1280" s="1">
        <v>15</v>
      </c>
      <c r="H1280" s="1">
        <v>11</v>
      </c>
      <c r="I1280" s="1">
        <v>20</v>
      </c>
      <c r="J1280" s="1">
        <v>3</v>
      </c>
    </row>
    <row r="1281" spans="1:10" x14ac:dyDescent="0.25">
      <c r="A1281" s="1" t="s">
        <v>245</v>
      </c>
      <c r="B1281" s="1" t="s">
        <v>34</v>
      </c>
      <c r="C1281" s="1" t="s">
        <v>10</v>
      </c>
      <c r="D1281" s="1"/>
      <c r="E1281" s="1">
        <v>180</v>
      </c>
      <c r="F1281" s="1">
        <v>206</v>
      </c>
      <c r="G1281" s="1">
        <v>34</v>
      </c>
      <c r="H1281" s="1">
        <v>16</v>
      </c>
      <c r="I1281" s="1">
        <v>37</v>
      </c>
      <c r="J1281" s="1">
        <v>7</v>
      </c>
    </row>
    <row r="1282" spans="1:10" x14ac:dyDescent="0.25">
      <c r="A1282" s="1" t="s">
        <v>245</v>
      </c>
      <c r="B1282" s="1" t="s">
        <v>13</v>
      </c>
      <c r="C1282" s="1" t="s">
        <v>10</v>
      </c>
      <c r="D1282" s="1"/>
      <c r="E1282" s="1">
        <v>108</v>
      </c>
      <c r="F1282" s="1">
        <v>34</v>
      </c>
      <c r="G1282" s="1">
        <v>11</v>
      </c>
      <c r="H1282" s="1">
        <v>10</v>
      </c>
      <c r="I1282" s="1">
        <v>8</v>
      </c>
      <c r="J1282" s="1">
        <v>3</v>
      </c>
    </row>
    <row r="1283" spans="1:10" x14ac:dyDescent="0.25">
      <c r="A1283" s="1" t="s">
        <v>245</v>
      </c>
      <c r="B1283" s="1" t="s">
        <v>13</v>
      </c>
      <c r="C1283" s="1" t="s">
        <v>9</v>
      </c>
      <c r="D1283" s="1"/>
      <c r="E1283" s="1">
        <v>117</v>
      </c>
      <c r="F1283" s="1">
        <v>58</v>
      </c>
      <c r="G1283" s="1">
        <v>35</v>
      </c>
      <c r="H1283" s="1">
        <v>8</v>
      </c>
      <c r="I1283" s="1">
        <v>36</v>
      </c>
      <c r="J1283" s="1">
        <v>19</v>
      </c>
    </row>
    <row r="1284" spans="1:10" x14ac:dyDescent="0.25">
      <c r="A1284" s="1" t="s">
        <v>245</v>
      </c>
      <c r="B1284" s="1" t="s">
        <v>13</v>
      </c>
      <c r="C1284" s="1" t="s">
        <v>11</v>
      </c>
      <c r="D1284" s="1"/>
      <c r="E1284" s="1">
        <v>412</v>
      </c>
      <c r="F1284" s="1">
        <v>280</v>
      </c>
      <c r="G1284" s="1">
        <v>42</v>
      </c>
      <c r="H1284" s="1">
        <v>23</v>
      </c>
      <c r="I1284" s="1">
        <v>22</v>
      </c>
      <c r="J1284" s="1">
        <v>6</v>
      </c>
    </row>
    <row r="1285" spans="1:10" x14ac:dyDescent="0.25">
      <c r="A1285" s="1" t="s">
        <v>246</v>
      </c>
      <c r="B1285" s="1" t="s">
        <v>8</v>
      </c>
      <c r="C1285" s="1" t="s">
        <v>9</v>
      </c>
      <c r="D1285" s="1"/>
      <c r="E1285" s="1">
        <v>144</v>
      </c>
      <c r="F1285" s="1">
        <v>46</v>
      </c>
      <c r="G1285" s="1">
        <v>49</v>
      </c>
      <c r="H1285" s="1">
        <v>8</v>
      </c>
      <c r="I1285" s="1">
        <v>21</v>
      </c>
      <c r="J1285" s="1">
        <v>11</v>
      </c>
    </row>
    <row r="1286" spans="1:10" x14ac:dyDescent="0.25">
      <c r="A1286" s="1" t="s">
        <v>246</v>
      </c>
      <c r="B1286" s="1" t="s">
        <v>8</v>
      </c>
      <c r="C1286" s="1" t="s">
        <v>10</v>
      </c>
      <c r="D1286" s="1"/>
      <c r="E1286" s="1">
        <v>120</v>
      </c>
      <c r="F1286" s="1">
        <v>30</v>
      </c>
      <c r="G1286" s="1">
        <v>22</v>
      </c>
      <c r="H1286" s="1">
        <v>3</v>
      </c>
      <c r="I1286" s="1">
        <v>14</v>
      </c>
      <c r="J1286" s="1">
        <v>18</v>
      </c>
    </row>
    <row r="1287" spans="1:10" x14ac:dyDescent="0.25">
      <c r="A1287" s="1" t="s">
        <v>246</v>
      </c>
      <c r="B1287" s="1" t="s">
        <v>8</v>
      </c>
      <c r="C1287" s="1" t="s">
        <v>10</v>
      </c>
      <c r="D1287" s="1"/>
      <c r="E1287" s="1">
        <v>288</v>
      </c>
      <c r="F1287" s="1">
        <v>72</v>
      </c>
      <c r="G1287" s="1">
        <v>51</v>
      </c>
      <c r="H1287" s="1">
        <v>15</v>
      </c>
      <c r="I1287" s="1">
        <v>40</v>
      </c>
      <c r="J1287" s="1">
        <v>14</v>
      </c>
    </row>
    <row r="1288" spans="1:10" x14ac:dyDescent="0.25">
      <c r="A1288" s="1" t="s">
        <v>246</v>
      </c>
      <c r="B1288" s="1" t="s">
        <v>19</v>
      </c>
      <c r="C1288" s="1" t="s">
        <v>10</v>
      </c>
      <c r="D1288" s="1"/>
      <c r="E1288" s="1">
        <v>177</v>
      </c>
      <c r="F1288" s="1">
        <v>45</v>
      </c>
      <c r="G1288" s="1">
        <v>22</v>
      </c>
      <c r="H1288" s="1">
        <v>27</v>
      </c>
      <c r="I1288" s="1">
        <v>18</v>
      </c>
      <c r="J1288" s="1">
        <v>2</v>
      </c>
    </row>
    <row r="1289" spans="1:10" x14ac:dyDescent="0.25">
      <c r="A1289" s="1" t="s">
        <v>246</v>
      </c>
      <c r="B1289" s="1" t="s">
        <v>19</v>
      </c>
      <c r="C1289" s="1" t="s">
        <v>10</v>
      </c>
      <c r="D1289" s="1"/>
      <c r="E1289" s="1">
        <v>101</v>
      </c>
      <c r="F1289" s="1">
        <v>37</v>
      </c>
      <c r="G1289" s="1">
        <v>8</v>
      </c>
      <c r="H1289" s="1">
        <v>10</v>
      </c>
      <c r="I1289" s="1">
        <v>32</v>
      </c>
      <c r="J1289" s="1">
        <v>14</v>
      </c>
    </row>
    <row r="1290" spans="1:10" x14ac:dyDescent="0.25">
      <c r="A1290" s="1" t="s">
        <v>246</v>
      </c>
      <c r="B1290" s="1" t="s">
        <v>19</v>
      </c>
      <c r="C1290" s="1" t="s">
        <v>9</v>
      </c>
      <c r="D1290" s="1"/>
      <c r="E1290" s="1">
        <v>198</v>
      </c>
      <c r="F1290" s="1">
        <v>41</v>
      </c>
      <c r="G1290" s="1">
        <v>17</v>
      </c>
      <c r="H1290" s="1">
        <v>38</v>
      </c>
      <c r="I1290" s="1">
        <v>71</v>
      </c>
      <c r="J1290" s="1">
        <v>7</v>
      </c>
    </row>
    <row r="1291" spans="1:10" x14ac:dyDescent="0.25">
      <c r="A1291" s="1" t="s">
        <v>246</v>
      </c>
      <c r="B1291" s="1" t="s">
        <v>25</v>
      </c>
      <c r="C1291" s="1" t="s">
        <v>11</v>
      </c>
      <c r="D1291" s="1"/>
      <c r="E1291" s="1">
        <v>177</v>
      </c>
      <c r="F1291" s="1">
        <v>170</v>
      </c>
      <c r="G1291" s="1">
        <v>19</v>
      </c>
      <c r="H1291" s="1">
        <v>19</v>
      </c>
      <c r="I1291" s="1">
        <v>34</v>
      </c>
      <c r="J1291" s="1">
        <v>12</v>
      </c>
    </row>
    <row r="1292" spans="1:10" x14ac:dyDescent="0.25">
      <c r="A1292" s="1" t="s">
        <v>246</v>
      </c>
      <c r="B1292" s="1" t="s">
        <v>25</v>
      </c>
      <c r="C1292" s="1" t="s">
        <v>10</v>
      </c>
      <c r="D1292" s="1"/>
      <c r="E1292" s="1">
        <v>63</v>
      </c>
      <c r="F1292" s="1">
        <v>42</v>
      </c>
      <c r="G1292" s="1">
        <v>7</v>
      </c>
      <c r="H1292" s="1">
        <v>6</v>
      </c>
      <c r="I1292" s="1">
        <v>6</v>
      </c>
      <c r="J1292" s="1">
        <v>0</v>
      </c>
    </row>
    <row r="1293" spans="1:10" x14ac:dyDescent="0.25">
      <c r="A1293" s="1" t="s">
        <v>246</v>
      </c>
      <c r="B1293" s="1" t="s">
        <v>25</v>
      </c>
      <c r="C1293" s="1" t="s">
        <v>9</v>
      </c>
      <c r="D1293" s="1"/>
      <c r="E1293" s="1">
        <v>8</v>
      </c>
      <c r="F1293" s="1">
        <v>19</v>
      </c>
      <c r="G1293" s="1">
        <v>12</v>
      </c>
      <c r="H1293" s="1">
        <v>1</v>
      </c>
      <c r="I1293" s="1">
        <v>3</v>
      </c>
      <c r="J1293" s="1">
        <v>0</v>
      </c>
    </row>
    <row r="1294" spans="1:10" x14ac:dyDescent="0.25">
      <c r="A1294" s="1" t="s">
        <v>247</v>
      </c>
      <c r="B1294" s="1" t="s">
        <v>27</v>
      </c>
      <c r="C1294" s="1" t="s">
        <v>10</v>
      </c>
      <c r="D1294" s="1"/>
      <c r="E1294" s="1">
        <v>112</v>
      </c>
      <c r="F1294" s="1">
        <v>12</v>
      </c>
      <c r="G1294" s="1">
        <v>8</v>
      </c>
      <c r="H1294" s="1">
        <v>5</v>
      </c>
      <c r="I1294" s="1">
        <v>12</v>
      </c>
      <c r="J1294" s="1">
        <v>2</v>
      </c>
    </row>
    <row r="1295" spans="1:10" x14ac:dyDescent="0.25">
      <c r="A1295" s="1" t="s">
        <v>247</v>
      </c>
      <c r="B1295" s="1" t="s">
        <v>27</v>
      </c>
      <c r="C1295" s="1" t="s">
        <v>10</v>
      </c>
      <c r="D1295" s="1"/>
      <c r="E1295" s="1">
        <v>107</v>
      </c>
      <c r="F1295" s="1">
        <v>67</v>
      </c>
      <c r="G1295" s="1">
        <v>10</v>
      </c>
      <c r="H1295" s="1">
        <v>2</v>
      </c>
      <c r="I1295" s="1">
        <v>8</v>
      </c>
      <c r="J1295" s="1">
        <v>1</v>
      </c>
    </row>
    <row r="1296" spans="1:10" x14ac:dyDescent="0.25">
      <c r="A1296" s="1" t="s">
        <v>247</v>
      </c>
      <c r="B1296" s="1" t="s">
        <v>27</v>
      </c>
      <c r="C1296" s="1" t="s">
        <v>9</v>
      </c>
      <c r="D1296" s="1"/>
      <c r="E1296" s="1">
        <v>120</v>
      </c>
      <c r="F1296" s="1">
        <v>83</v>
      </c>
      <c r="G1296" s="1">
        <v>6</v>
      </c>
      <c r="H1296" s="1">
        <v>3</v>
      </c>
      <c r="I1296" s="1">
        <v>16</v>
      </c>
      <c r="J1296" s="1">
        <v>4</v>
      </c>
    </row>
    <row r="1297" spans="1:10" x14ac:dyDescent="0.25">
      <c r="A1297" s="1" t="s">
        <v>247</v>
      </c>
      <c r="B1297" s="1" t="s">
        <v>35</v>
      </c>
      <c r="C1297" s="1" t="s">
        <v>10</v>
      </c>
      <c r="D1297" s="1"/>
      <c r="E1297" s="1">
        <v>256</v>
      </c>
      <c r="F1297" s="1">
        <v>43</v>
      </c>
      <c r="G1297" s="1">
        <v>19</v>
      </c>
      <c r="H1297" s="1">
        <v>35</v>
      </c>
      <c r="I1297" s="1">
        <v>68</v>
      </c>
      <c r="J1297" s="1">
        <v>14</v>
      </c>
    </row>
    <row r="1298" spans="1:10" x14ac:dyDescent="0.25">
      <c r="A1298" s="1" t="s">
        <v>247</v>
      </c>
      <c r="B1298" s="1" t="s">
        <v>35</v>
      </c>
      <c r="C1298" s="1" t="s">
        <v>10</v>
      </c>
      <c r="D1298" s="1"/>
      <c r="E1298" s="1">
        <v>119</v>
      </c>
      <c r="F1298" s="1">
        <v>26</v>
      </c>
      <c r="G1298" s="1">
        <v>12</v>
      </c>
      <c r="H1298" s="1">
        <v>12</v>
      </c>
      <c r="I1298" s="1">
        <v>17</v>
      </c>
      <c r="J1298" s="1">
        <v>7</v>
      </c>
    </row>
    <row r="1299" spans="1:10" x14ac:dyDescent="0.25">
      <c r="A1299" s="1" t="s">
        <v>247</v>
      </c>
      <c r="B1299" s="1" t="s">
        <v>35</v>
      </c>
      <c r="C1299" s="1" t="s">
        <v>10</v>
      </c>
      <c r="D1299" s="1"/>
      <c r="E1299" s="1">
        <v>152</v>
      </c>
      <c r="F1299" s="1">
        <v>54</v>
      </c>
      <c r="G1299" s="1">
        <v>9</v>
      </c>
      <c r="H1299" s="1">
        <v>6</v>
      </c>
      <c r="I1299" s="1">
        <v>16</v>
      </c>
      <c r="J1299" s="1">
        <v>0</v>
      </c>
    </row>
    <row r="1300" spans="1:10" x14ac:dyDescent="0.25">
      <c r="A1300" s="1" t="s">
        <v>247</v>
      </c>
      <c r="B1300" s="1" t="s">
        <v>19</v>
      </c>
      <c r="C1300" s="1" t="s">
        <v>9</v>
      </c>
      <c r="D1300" s="1"/>
      <c r="E1300" s="1">
        <v>56</v>
      </c>
      <c r="F1300" s="1">
        <v>77</v>
      </c>
      <c r="G1300" s="1">
        <v>11</v>
      </c>
      <c r="H1300" s="1">
        <v>21</v>
      </c>
      <c r="I1300" s="1">
        <v>32</v>
      </c>
      <c r="J1300" s="1">
        <v>12</v>
      </c>
    </row>
    <row r="1301" spans="1:10" x14ac:dyDescent="0.25">
      <c r="A1301" s="1" t="s">
        <v>247</v>
      </c>
      <c r="B1301" s="1" t="s">
        <v>19</v>
      </c>
      <c r="C1301" s="1" t="s">
        <v>10</v>
      </c>
      <c r="D1301" s="1"/>
      <c r="E1301" s="1">
        <v>131</v>
      </c>
      <c r="F1301" s="1">
        <v>96</v>
      </c>
      <c r="G1301" s="1">
        <v>8</v>
      </c>
      <c r="H1301" s="1">
        <v>17</v>
      </c>
      <c r="I1301" s="1">
        <v>36</v>
      </c>
      <c r="J1301" s="1">
        <v>14</v>
      </c>
    </row>
    <row r="1302" spans="1:10" x14ac:dyDescent="0.25">
      <c r="A1302" s="1" t="s">
        <v>247</v>
      </c>
      <c r="B1302" s="1" t="s">
        <v>19</v>
      </c>
      <c r="C1302" s="1" t="s">
        <v>10</v>
      </c>
      <c r="D1302" s="1"/>
      <c r="E1302" s="1">
        <v>69</v>
      </c>
      <c r="F1302" s="1">
        <v>62</v>
      </c>
      <c r="G1302" s="1">
        <v>4</v>
      </c>
      <c r="H1302" s="1">
        <v>9</v>
      </c>
      <c r="I1302" s="1">
        <v>14</v>
      </c>
      <c r="J1302" s="1">
        <v>7</v>
      </c>
    </row>
    <row r="1303" spans="1:10" x14ac:dyDescent="0.25">
      <c r="A1303" s="1" t="s">
        <v>248</v>
      </c>
      <c r="B1303" s="1" t="s">
        <v>30</v>
      </c>
      <c r="C1303" s="1" t="s">
        <v>10</v>
      </c>
      <c r="D1303" s="1"/>
      <c r="E1303" s="1">
        <v>31</v>
      </c>
      <c r="F1303" s="1">
        <v>14</v>
      </c>
      <c r="G1303" s="1">
        <v>11</v>
      </c>
      <c r="H1303" s="1">
        <v>0</v>
      </c>
      <c r="I1303" s="1">
        <v>2</v>
      </c>
      <c r="J1303" s="1">
        <v>0</v>
      </c>
    </row>
    <row r="1304" spans="1:10" x14ac:dyDescent="0.25">
      <c r="A1304" s="1" t="s">
        <v>248</v>
      </c>
      <c r="B1304" s="1" t="s">
        <v>30</v>
      </c>
      <c r="C1304" s="1" t="s">
        <v>10</v>
      </c>
      <c r="D1304" s="1"/>
      <c r="E1304" s="1">
        <v>67</v>
      </c>
      <c r="F1304" s="1">
        <v>38</v>
      </c>
      <c r="G1304" s="1">
        <v>14</v>
      </c>
      <c r="H1304" s="1">
        <v>7</v>
      </c>
      <c r="I1304" s="1">
        <v>17</v>
      </c>
      <c r="J1304" s="1">
        <v>6</v>
      </c>
    </row>
    <row r="1305" spans="1:10" x14ac:dyDescent="0.25">
      <c r="A1305" s="1" t="s">
        <v>248</v>
      </c>
      <c r="B1305" s="1" t="s">
        <v>29</v>
      </c>
      <c r="C1305" s="1" t="s">
        <v>10</v>
      </c>
      <c r="D1305" s="1"/>
      <c r="E1305" s="1">
        <v>78</v>
      </c>
      <c r="F1305" s="1">
        <v>33</v>
      </c>
      <c r="G1305" s="1">
        <v>42</v>
      </c>
      <c r="H1305" s="1">
        <v>22</v>
      </c>
      <c r="I1305" s="1">
        <v>53</v>
      </c>
      <c r="J1305" s="1">
        <v>23</v>
      </c>
    </row>
    <row r="1306" spans="1:10" x14ac:dyDescent="0.25">
      <c r="A1306" s="1" t="s">
        <v>248</v>
      </c>
      <c r="B1306" s="1" t="s">
        <v>29</v>
      </c>
      <c r="C1306" s="1" t="s">
        <v>10</v>
      </c>
      <c r="D1306" s="1"/>
      <c r="E1306" s="1">
        <v>104</v>
      </c>
      <c r="F1306" s="1">
        <v>71</v>
      </c>
      <c r="G1306" s="1">
        <v>33</v>
      </c>
      <c r="H1306" s="1">
        <v>41</v>
      </c>
      <c r="I1306" s="1">
        <v>68</v>
      </c>
      <c r="J1306" s="1">
        <v>44</v>
      </c>
    </row>
    <row r="1307" spans="1:10" x14ac:dyDescent="0.25">
      <c r="A1307" s="1" t="s">
        <v>248</v>
      </c>
      <c r="B1307" s="1" t="s">
        <v>29</v>
      </c>
      <c r="C1307" s="1" t="s">
        <v>10</v>
      </c>
      <c r="D1307" s="1"/>
      <c r="E1307" s="1">
        <v>46</v>
      </c>
      <c r="F1307" s="1">
        <v>25</v>
      </c>
      <c r="G1307" s="1">
        <v>23</v>
      </c>
      <c r="H1307" s="1">
        <v>5</v>
      </c>
      <c r="I1307" s="1">
        <v>11</v>
      </c>
      <c r="J1307" s="1">
        <v>3</v>
      </c>
    </row>
    <row r="1308" spans="1:10" x14ac:dyDescent="0.25">
      <c r="A1308" s="1" t="s">
        <v>248</v>
      </c>
      <c r="B1308" s="1" t="s">
        <v>30</v>
      </c>
      <c r="C1308" s="1" t="s">
        <v>10</v>
      </c>
      <c r="D1308" s="1"/>
      <c r="E1308" s="1">
        <v>500</v>
      </c>
      <c r="F1308" s="1">
        <v>100</v>
      </c>
      <c r="G1308" s="1">
        <v>29</v>
      </c>
      <c r="H1308" s="1">
        <v>25</v>
      </c>
      <c r="I1308" s="1">
        <v>67</v>
      </c>
      <c r="J1308" s="1">
        <v>23</v>
      </c>
    </row>
    <row r="1309" spans="1:10" x14ac:dyDescent="0.25">
      <c r="A1309" s="1" t="s">
        <v>249</v>
      </c>
      <c r="B1309" s="1" t="s">
        <v>25</v>
      </c>
      <c r="C1309" s="1" t="s">
        <v>10</v>
      </c>
      <c r="D1309" s="1"/>
      <c r="E1309" s="1">
        <v>111</v>
      </c>
      <c r="F1309" s="1">
        <v>44</v>
      </c>
      <c r="G1309" s="1">
        <v>15</v>
      </c>
      <c r="H1309" s="1">
        <v>5</v>
      </c>
      <c r="I1309" s="1">
        <v>13</v>
      </c>
      <c r="J1309" s="1">
        <v>0</v>
      </c>
    </row>
    <row r="1310" spans="1:10" x14ac:dyDescent="0.25">
      <c r="A1310" s="1" t="s">
        <v>249</v>
      </c>
      <c r="B1310" s="1" t="s">
        <v>25</v>
      </c>
      <c r="C1310" s="1" t="s">
        <v>10</v>
      </c>
      <c r="D1310" s="1"/>
      <c r="E1310" s="1">
        <v>103</v>
      </c>
      <c r="F1310" s="1">
        <v>38</v>
      </c>
      <c r="G1310" s="1">
        <v>9</v>
      </c>
      <c r="H1310" s="1">
        <v>6</v>
      </c>
      <c r="I1310" s="1">
        <v>8</v>
      </c>
      <c r="J1310" s="1">
        <v>0</v>
      </c>
    </row>
    <row r="1311" spans="1:10" x14ac:dyDescent="0.25">
      <c r="A1311" s="1" t="s">
        <v>249</v>
      </c>
      <c r="B1311" s="1" t="s">
        <v>25</v>
      </c>
      <c r="C1311" s="1" t="s">
        <v>10</v>
      </c>
      <c r="D1311" s="1"/>
      <c r="E1311" s="1">
        <v>80</v>
      </c>
      <c r="F1311" s="1">
        <v>35</v>
      </c>
      <c r="G1311" s="1">
        <v>20</v>
      </c>
      <c r="H1311" s="1">
        <v>1</v>
      </c>
      <c r="I1311" s="1">
        <v>3</v>
      </c>
      <c r="J1311" s="1">
        <v>0</v>
      </c>
    </row>
    <row r="1312" spans="1:10" x14ac:dyDescent="0.25">
      <c r="A1312" s="1" t="s">
        <v>249</v>
      </c>
      <c r="B1312" s="1" t="s">
        <v>19</v>
      </c>
      <c r="C1312" s="1" t="s">
        <v>9</v>
      </c>
      <c r="D1312" s="1"/>
      <c r="E1312" s="1">
        <v>166</v>
      </c>
      <c r="F1312" s="1">
        <v>76</v>
      </c>
      <c r="G1312" s="1">
        <v>23</v>
      </c>
      <c r="H1312" s="1">
        <v>10</v>
      </c>
      <c r="I1312" s="1">
        <v>29</v>
      </c>
      <c r="J1312" s="1">
        <v>3</v>
      </c>
    </row>
    <row r="1313" spans="1:10" x14ac:dyDescent="0.25">
      <c r="A1313" s="1" t="s">
        <v>249</v>
      </c>
      <c r="B1313" s="1" t="s">
        <v>19</v>
      </c>
      <c r="C1313" s="1" t="s">
        <v>9</v>
      </c>
      <c r="D1313" s="1"/>
      <c r="E1313" s="1">
        <v>151</v>
      </c>
      <c r="F1313" s="1">
        <v>135</v>
      </c>
      <c r="G1313" s="1">
        <v>20</v>
      </c>
      <c r="H1313" s="1">
        <v>19</v>
      </c>
      <c r="I1313" s="1">
        <v>44</v>
      </c>
      <c r="J1313" s="1">
        <v>17</v>
      </c>
    </row>
    <row r="1314" spans="1:10" x14ac:dyDescent="0.25">
      <c r="A1314" s="1" t="s">
        <v>249</v>
      </c>
      <c r="B1314" s="1" t="s">
        <v>19</v>
      </c>
      <c r="C1314" s="1" t="s">
        <v>10</v>
      </c>
      <c r="D1314" s="1"/>
      <c r="E1314" s="1">
        <v>102</v>
      </c>
      <c r="F1314" s="1">
        <v>119</v>
      </c>
      <c r="G1314" s="1">
        <v>21</v>
      </c>
      <c r="H1314" s="1">
        <v>18</v>
      </c>
      <c r="I1314" s="1">
        <v>86</v>
      </c>
      <c r="J1314" s="1">
        <v>12</v>
      </c>
    </row>
    <row r="1315" spans="1:10" x14ac:dyDescent="0.25">
      <c r="A1315" s="1" t="s">
        <v>249</v>
      </c>
      <c r="B1315" s="1" t="s">
        <v>28</v>
      </c>
      <c r="C1315" s="1" t="s">
        <v>10</v>
      </c>
      <c r="D1315" s="1"/>
      <c r="E1315" s="1">
        <v>69</v>
      </c>
      <c r="F1315" s="1">
        <v>18</v>
      </c>
      <c r="G1315" s="1">
        <v>12</v>
      </c>
      <c r="H1315" s="1">
        <v>3</v>
      </c>
      <c r="I1315" s="1">
        <v>8</v>
      </c>
      <c r="J1315" s="1">
        <v>3</v>
      </c>
    </row>
    <row r="1316" spans="1:10" x14ac:dyDescent="0.25">
      <c r="A1316" s="1" t="s">
        <v>249</v>
      </c>
      <c r="B1316" s="1" t="s">
        <v>28</v>
      </c>
      <c r="C1316" s="1" t="s">
        <v>10</v>
      </c>
      <c r="D1316" s="1"/>
      <c r="E1316" s="1">
        <v>157</v>
      </c>
      <c r="F1316" s="1">
        <v>65</v>
      </c>
      <c r="G1316" s="1">
        <v>18</v>
      </c>
      <c r="H1316" s="1">
        <v>10</v>
      </c>
      <c r="I1316" s="1">
        <v>24</v>
      </c>
      <c r="J1316" s="1">
        <v>9</v>
      </c>
    </row>
    <row r="1317" spans="1:10" x14ac:dyDescent="0.25">
      <c r="A1317" s="1" t="s">
        <v>249</v>
      </c>
      <c r="B1317" s="1" t="s">
        <v>28</v>
      </c>
      <c r="C1317" s="1" t="s">
        <v>10</v>
      </c>
      <c r="D1317" s="1"/>
      <c r="E1317" s="1">
        <v>87</v>
      </c>
      <c r="F1317" s="1">
        <v>46</v>
      </c>
      <c r="G1317" s="1">
        <v>12</v>
      </c>
      <c r="H1317" s="1">
        <v>8</v>
      </c>
      <c r="I1317" s="1">
        <v>2</v>
      </c>
      <c r="J1317" s="1">
        <v>2</v>
      </c>
    </row>
    <row r="1318" spans="1:10" x14ac:dyDescent="0.25">
      <c r="A1318" s="1" t="s">
        <v>250</v>
      </c>
      <c r="B1318" s="1" t="s">
        <v>28</v>
      </c>
      <c r="C1318" s="1" t="s">
        <v>10</v>
      </c>
      <c r="D1318" s="1"/>
      <c r="E1318" s="1">
        <v>69</v>
      </c>
      <c r="F1318" s="1">
        <v>140</v>
      </c>
      <c r="G1318" s="1">
        <v>28</v>
      </c>
      <c r="H1318" s="1">
        <v>15</v>
      </c>
      <c r="I1318" s="1">
        <v>6</v>
      </c>
      <c r="J1318" s="1">
        <v>2</v>
      </c>
    </row>
    <row r="1319" spans="1:10" x14ac:dyDescent="0.25">
      <c r="A1319" s="1" t="s">
        <v>250</v>
      </c>
      <c r="B1319" s="1" t="s">
        <v>28</v>
      </c>
      <c r="C1319" s="1" t="s">
        <v>10</v>
      </c>
      <c r="D1319" s="1"/>
      <c r="E1319" s="1">
        <v>80</v>
      </c>
      <c r="F1319" s="1">
        <v>157</v>
      </c>
      <c r="G1319" s="1">
        <v>22</v>
      </c>
      <c r="H1319" s="1">
        <v>33</v>
      </c>
      <c r="I1319" s="1">
        <v>11</v>
      </c>
      <c r="J1319" s="1">
        <v>5</v>
      </c>
    </row>
    <row r="1320" spans="1:10" x14ac:dyDescent="0.25">
      <c r="A1320" s="1" t="s">
        <v>250</v>
      </c>
      <c r="B1320" s="1" t="s">
        <v>28</v>
      </c>
      <c r="C1320" s="1" t="s">
        <v>10</v>
      </c>
      <c r="D1320" s="1"/>
      <c r="E1320" s="1">
        <v>30</v>
      </c>
      <c r="F1320" s="1">
        <v>71</v>
      </c>
      <c r="G1320" s="1">
        <v>23</v>
      </c>
      <c r="H1320" s="1">
        <v>1</v>
      </c>
      <c r="I1320" s="1">
        <v>2</v>
      </c>
      <c r="J1320" s="1">
        <v>0</v>
      </c>
    </row>
    <row r="1321" spans="1:10" x14ac:dyDescent="0.25">
      <c r="A1321" s="1" t="s">
        <v>250</v>
      </c>
      <c r="B1321" s="1" t="s">
        <v>27</v>
      </c>
      <c r="C1321" s="1" t="s">
        <v>10</v>
      </c>
      <c r="D1321" s="1"/>
      <c r="E1321" s="1">
        <v>77</v>
      </c>
      <c r="F1321" s="1">
        <v>95</v>
      </c>
      <c r="G1321" s="1">
        <v>16</v>
      </c>
      <c r="H1321" s="1">
        <v>10</v>
      </c>
      <c r="I1321" s="1">
        <v>14</v>
      </c>
      <c r="J1321" s="1">
        <v>4</v>
      </c>
    </row>
    <row r="1322" spans="1:10" x14ac:dyDescent="0.25">
      <c r="A1322" s="1" t="s">
        <v>250</v>
      </c>
      <c r="B1322" s="1" t="s">
        <v>27</v>
      </c>
      <c r="C1322" s="1" t="s">
        <v>10</v>
      </c>
      <c r="D1322" s="1"/>
      <c r="E1322" s="1">
        <v>145</v>
      </c>
      <c r="F1322" s="1">
        <v>70</v>
      </c>
      <c r="G1322" s="1">
        <v>34</v>
      </c>
      <c r="H1322" s="1">
        <v>7</v>
      </c>
      <c r="I1322" s="1">
        <v>12</v>
      </c>
      <c r="J1322" s="1">
        <v>4</v>
      </c>
    </row>
    <row r="1323" spans="1:10" x14ac:dyDescent="0.25">
      <c r="A1323" s="1" t="s">
        <v>250</v>
      </c>
      <c r="B1323" s="1" t="s">
        <v>27</v>
      </c>
      <c r="C1323" s="1" t="s">
        <v>10</v>
      </c>
      <c r="D1323" s="1"/>
      <c r="E1323" s="1">
        <v>69</v>
      </c>
      <c r="F1323" s="1">
        <v>23</v>
      </c>
      <c r="G1323" s="1">
        <v>18</v>
      </c>
      <c r="H1323" s="1">
        <v>8</v>
      </c>
      <c r="I1323" s="1">
        <v>12</v>
      </c>
      <c r="J1323" s="1">
        <v>2</v>
      </c>
    </row>
    <row r="1324" spans="1:10" x14ac:dyDescent="0.25">
      <c r="A1324" s="1" t="s">
        <v>250</v>
      </c>
      <c r="B1324" s="1" t="s">
        <v>23</v>
      </c>
      <c r="C1324" s="1" t="s">
        <v>10</v>
      </c>
      <c r="D1324" s="1"/>
      <c r="E1324" s="1">
        <v>201</v>
      </c>
      <c r="F1324" s="1">
        <v>52</v>
      </c>
      <c r="G1324" s="1">
        <v>24</v>
      </c>
      <c r="H1324" s="1">
        <v>41</v>
      </c>
      <c r="I1324" s="1">
        <v>9</v>
      </c>
      <c r="J1324" s="1">
        <v>12</v>
      </c>
    </row>
    <row r="1325" spans="1:10" x14ac:dyDescent="0.25">
      <c r="A1325" s="1" t="s">
        <v>250</v>
      </c>
      <c r="B1325" s="1" t="s">
        <v>23</v>
      </c>
      <c r="C1325" s="1" t="s">
        <v>10</v>
      </c>
      <c r="D1325" s="1"/>
      <c r="E1325" s="1">
        <v>320</v>
      </c>
      <c r="F1325" s="1">
        <v>42</v>
      </c>
      <c r="G1325" s="1">
        <v>9</v>
      </c>
      <c r="H1325" s="1">
        <v>2</v>
      </c>
      <c r="I1325" s="1">
        <v>2</v>
      </c>
      <c r="J1325" s="1">
        <v>1</v>
      </c>
    </row>
    <row r="1326" spans="1:10" x14ac:dyDescent="0.25">
      <c r="A1326" s="1" t="s">
        <v>250</v>
      </c>
      <c r="B1326" s="1" t="s">
        <v>23</v>
      </c>
      <c r="C1326" s="1" t="s">
        <v>10</v>
      </c>
      <c r="D1326" s="1"/>
      <c r="E1326" s="1">
        <v>166</v>
      </c>
      <c r="F1326" s="1">
        <v>24</v>
      </c>
      <c r="G1326" s="1">
        <v>7</v>
      </c>
      <c r="H1326" s="1">
        <v>0</v>
      </c>
      <c r="I1326" s="1">
        <v>1</v>
      </c>
      <c r="J1326" s="1">
        <v>0</v>
      </c>
    </row>
  </sheetData>
  <autoFilter ref="A1:J1326" xr:uid="{1019FD60-4C1D-40C9-A0D9-706671EC2F6A}"/>
  <sortState xmlns:xlrd2="http://schemas.microsoft.com/office/spreadsheetml/2017/richdata2" ref="A2:J751">
    <sortCondition ref="A2:A75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107F-D048-4CF7-8C4D-FE042BE4F6A1}">
  <dimension ref="B2:V112"/>
  <sheetViews>
    <sheetView topLeftCell="A13" zoomScaleNormal="100" workbookViewId="0">
      <selection activeCell="K27" sqref="K27:M47"/>
    </sheetView>
  </sheetViews>
  <sheetFormatPr baseColWidth="10" defaultRowHeight="15" x14ac:dyDescent="0.25"/>
  <cols>
    <col min="1" max="1" width="6.5703125" customWidth="1"/>
    <col min="2" max="2" width="25.7109375" customWidth="1"/>
    <col min="8" max="8" width="16" customWidth="1"/>
    <col min="9" max="13" width="16.28515625" customWidth="1"/>
    <col min="14" max="14" width="30.85546875" customWidth="1"/>
    <col min="15" max="18" width="16.28515625" customWidth="1"/>
    <col min="20" max="20" width="16.28515625" customWidth="1"/>
  </cols>
  <sheetData>
    <row r="2" spans="2:22" ht="21" x14ac:dyDescent="0.35">
      <c r="B2" s="6" t="s">
        <v>66</v>
      </c>
    </row>
    <row r="6" spans="2:22" x14ac:dyDescent="0.25">
      <c r="J6" s="7"/>
      <c r="K6" s="7"/>
      <c r="L6" s="7"/>
    </row>
    <row r="7" spans="2:22" x14ac:dyDescent="0.25">
      <c r="J7" s="7"/>
      <c r="K7" s="7"/>
      <c r="L7" s="7"/>
    </row>
    <row r="8" spans="2:22" x14ac:dyDescent="0.25">
      <c r="J8" s="7"/>
      <c r="K8" s="7"/>
      <c r="L8" s="7"/>
      <c r="V8" s="8" t="s">
        <v>67</v>
      </c>
    </row>
    <row r="9" spans="2:22" x14ac:dyDescent="0.25">
      <c r="J9" s="7"/>
      <c r="K9" s="7"/>
      <c r="L9" s="7"/>
    </row>
    <row r="10" spans="2:22" x14ac:dyDescent="0.25">
      <c r="J10" s="7"/>
      <c r="K10" s="7"/>
      <c r="L10" s="7"/>
    </row>
    <row r="13" spans="2:22" x14ac:dyDescent="0.25">
      <c r="B13" t="s">
        <v>68</v>
      </c>
      <c r="E13" s="9"/>
      <c r="J13" s="9"/>
      <c r="K13" s="9"/>
      <c r="L13" s="9"/>
    </row>
    <row r="14" spans="2:22" x14ac:dyDescent="0.25">
      <c r="B14" t="s">
        <v>69</v>
      </c>
      <c r="C14" s="10">
        <f>+E47</f>
        <v>269282</v>
      </c>
      <c r="D14" s="9">
        <f>+C14/G47</f>
        <v>0.94905493467542124</v>
      </c>
      <c r="E14" s="9" t="s">
        <v>70</v>
      </c>
      <c r="F14" s="7">
        <v>0.98757387482951964</v>
      </c>
      <c r="J14" s="9"/>
      <c r="K14" s="9"/>
      <c r="L14" s="9"/>
    </row>
    <row r="15" spans="2:22" x14ac:dyDescent="0.25">
      <c r="B15" t="s">
        <v>71</v>
      </c>
      <c r="C15" s="10">
        <f>+F47</f>
        <v>14455</v>
      </c>
      <c r="D15" s="9">
        <f>+C15/G47</f>
        <v>5.094506532457875E-2</v>
      </c>
      <c r="E15" s="9" t="s">
        <v>72</v>
      </c>
      <c r="F15" s="7">
        <v>0.8572963019794384</v>
      </c>
      <c r="J15" s="9"/>
      <c r="K15" s="9"/>
      <c r="L15" s="9"/>
    </row>
    <row r="16" spans="2:22" x14ac:dyDescent="0.25">
      <c r="C16" s="10">
        <f>+C14+C15</f>
        <v>283737</v>
      </c>
      <c r="E16" s="9"/>
      <c r="J16" s="7"/>
      <c r="K16" s="7"/>
      <c r="L16" s="7"/>
    </row>
    <row r="17" spans="2:21" x14ac:dyDescent="0.25">
      <c r="B17" s="9" t="s">
        <v>73</v>
      </c>
      <c r="C17" s="10">
        <f>+E47</f>
        <v>269282</v>
      </c>
      <c r="D17" s="9">
        <f>+C17/C19</f>
        <v>0.94905493467542124</v>
      </c>
      <c r="J17" s="7"/>
      <c r="K17" s="7"/>
      <c r="L17" s="7"/>
    </row>
    <row r="18" spans="2:21" x14ac:dyDescent="0.25">
      <c r="B18" t="s">
        <v>74</v>
      </c>
      <c r="C18" s="10">
        <f>+C47</f>
        <v>200732</v>
      </c>
      <c r="D18" s="9">
        <f>+C18/C17</f>
        <v>0.74543415452945239</v>
      </c>
      <c r="E18" s="9"/>
    </row>
    <row r="19" spans="2:21" x14ac:dyDescent="0.25">
      <c r="B19" s="48" t="s">
        <v>68</v>
      </c>
      <c r="C19" s="33">
        <f>+G47</f>
        <v>283737</v>
      </c>
      <c r="E19" s="9"/>
      <c r="J19" s="7"/>
      <c r="K19" s="7"/>
      <c r="L19" s="7"/>
    </row>
    <row r="20" spans="2:21" x14ac:dyDescent="0.25">
      <c r="J20" s="7"/>
      <c r="K20" s="7"/>
      <c r="L20" s="7"/>
      <c r="M20" s="9"/>
      <c r="N20" s="9"/>
      <c r="O20" s="9"/>
      <c r="P20" s="9"/>
      <c r="Q20" s="9"/>
      <c r="R20" s="9"/>
      <c r="T20" s="9"/>
    </row>
    <row r="21" spans="2:21" x14ac:dyDescent="0.25">
      <c r="B21" s="49" t="s">
        <v>178</v>
      </c>
      <c r="C21" s="50">
        <f>+G74</f>
        <v>52933</v>
      </c>
      <c r="J21" s="7"/>
      <c r="K21" s="7"/>
      <c r="L21" s="7"/>
      <c r="M21" s="9"/>
      <c r="N21" s="9"/>
      <c r="O21" s="9"/>
      <c r="P21" s="9"/>
      <c r="Q21" s="9"/>
      <c r="R21" s="9"/>
      <c r="T21" s="9"/>
    </row>
    <row r="22" spans="2:21" x14ac:dyDescent="0.25">
      <c r="B22" t="s">
        <v>179</v>
      </c>
      <c r="C22" s="10">
        <f>+G47</f>
        <v>283737</v>
      </c>
      <c r="I22" s="7"/>
      <c r="J22" s="7"/>
      <c r="K22" s="7"/>
      <c r="L22" s="7"/>
      <c r="M22" s="9"/>
      <c r="N22" s="9"/>
      <c r="O22" s="9"/>
      <c r="P22" s="9"/>
      <c r="Q22" s="9"/>
      <c r="R22" s="9"/>
      <c r="T22" s="9"/>
    </row>
    <row r="23" spans="2:21" x14ac:dyDescent="0.25">
      <c r="B23" s="45" t="s">
        <v>173</v>
      </c>
      <c r="C23" s="44">
        <f>SUM(C21:C22)</f>
        <v>336670</v>
      </c>
      <c r="J23" s="7"/>
      <c r="K23" s="7"/>
      <c r="L23" s="7"/>
      <c r="M23" s="9"/>
      <c r="N23" s="9"/>
      <c r="O23" s="9"/>
      <c r="P23" s="9"/>
      <c r="Q23" s="9"/>
      <c r="R23" s="9"/>
      <c r="T23" s="9"/>
    </row>
    <row r="24" spans="2:21" x14ac:dyDescent="0.25">
      <c r="I24" s="7"/>
      <c r="J24" s="7"/>
      <c r="K24" s="7"/>
      <c r="L24" s="7"/>
      <c r="M24" s="9"/>
      <c r="N24" s="9"/>
      <c r="O24" s="9"/>
      <c r="P24" s="9"/>
      <c r="Q24" s="9"/>
      <c r="R24" s="9"/>
      <c r="T24" s="9"/>
    </row>
    <row r="25" spans="2:21" x14ac:dyDescent="0.25">
      <c r="I25" s="7"/>
      <c r="J25" s="7"/>
      <c r="K25" s="7"/>
      <c r="L25" s="7"/>
      <c r="M25" s="9"/>
      <c r="N25" s="9"/>
      <c r="O25" s="9"/>
      <c r="P25" s="9"/>
      <c r="Q25" s="9"/>
      <c r="R25" s="9"/>
      <c r="T25" s="9"/>
    </row>
    <row r="26" spans="2:21" ht="15.75" x14ac:dyDescent="0.25">
      <c r="B26" s="11" t="s">
        <v>132</v>
      </c>
      <c r="M26" s="9"/>
      <c r="N26" s="9"/>
      <c r="O26" s="9"/>
      <c r="P26" s="9"/>
      <c r="Q26" s="9"/>
      <c r="R26" s="9"/>
      <c r="T26" s="9"/>
    </row>
    <row r="27" spans="2:21" x14ac:dyDescent="0.25">
      <c r="B27" s="1" t="s">
        <v>75</v>
      </c>
      <c r="C27" s="1" t="s">
        <v>3</v>
      </c>
      <c r="D27" s="1" t="s">
        <v>4</v>
      </c>
      <c r="E27" s="1" t="s">
        <v>76</v>
      </c>
      <c r="F27" s="1" t="s">
        <v>77</v>
      </c>
      <c r="G27" s="1" t="s">
        <v>78</v>
      </c>
      <c r="H27" s="1" t="s">
        <v>79</v>
      </c>
      <c r="I27" s="1" t="s">
        <v>80</v>
      </c>
      <c r="J27" s="1" t="s">
        <v>81</v>
      </c>
      <c r="K27" s="1" t="s">
        <v>75</v>
      </c>
      <c r="L27" s="1" t="s">
        <v>80</v>
      </c>
      <c r="M27" s="1" t="s">
        <v>81</v>
      </c>
      <c r="N27" s="9"/>
      <c r="O27" s="9"/>
      <c r="P27" s="9"/>
      <c r="Q27" s="9"/>
      <c r="R27" s="9"/>
      <c r="S27" s="9"/>
      <c r="U27" s="9"/>
    </row>
    <row r="28" spans="2:21" x14ac:dyDescent="0.25">
      <c r="B28" s="1" t="s">
        <v>20</v>
      </c>
      <c r="C28" s="14">
        <v>13776</v>
      </c>
      <c r="D28" s="14">
        <v>3654</v>
      </c>
      <c r="E28" s="14">
        <f t="shared" ref="E28:E46" si="0">+SUM(C28:D28)</f>
        <v>17430</v>
      </c>
      <c r="F28" s="14">
        <v>527</v>
      </c>
      <c r="G28" s="14">
        <f t="shared" ref="G28:G46" si="1">+SUM(C28,D28,F28)</f>
        <v>17957</v>
      </c>
      <c r="H28" s="12">
        <f>+G28/283737</f>
        <v>6.3287481012345936E-2</v>
      </c>
      <c r="I28" s="12">
        <f t="shared" ref="I28:I46" si="2">+E28/G28</f>
        <v>0.970652113381968</v>
      </c>
      <c r="J28" s="12">
        <f t="shared" ref="J28:J46" si="3">+C28/E28</f>
        <v>0.7903614457831325</v>
      </c>
      <c r="K28" s="1" t="s">
        <v>15</v>
      </c>
      <c r="L28" s="12">
        <v>0.97212916102359404</v>
      </c>
      <c r="M28" s="12">
        <v>0.81866842645549198</v>
      </c>
      <c r="N28" s="13"/>
      <c r="O28" s="9"/>
      <c r="P28" s="9"/>
      <c r="Q28" s="9"/>
      <c r="R28" s="9"/>
      <c r="S28" s="9"/>
      <c r="U28" s="9"/>
    </row>
    <row r="29" spans="2:21" x14ac:dyDescent="0.25">
      <c r="B29" s="1" t="s">
        <v>19</v>
      </c>
      <c r="C29" s="14">
        <v>12283</v>
      </c>
      <c r="D29" s="14">
        <v>4071</v>
      </c>
      <c r="E29" s="14">
        <f t="shared" si="0"/>
        <v>16354</v>
      </c>
      <c r="F29" s="14">
        <v>749</v>
      </c>
      <c r="G29" s="14">
        <f t="shared" si="1"/>
        <v>17103</v>
      </c>
      <c r="H29" s="12">
        <f t="shared" ref="H29:H47" si="4">+G29/283737</f>
        <v>6.0277651487116592E-2</v>
      </c>
      <c r="I29" s="12">
        <f t="shared" si="2"/>
        <v>0.95620651347716779</v>
      </c>
      <c r="J29" s="12">
        <f t="shared" si="3"/>
        <v>0.75107007459948638</v>
      </c>
      <c r="K29" s="1" t="s">
        <v>20</v>
      </c>
      <c r="L29" s="12">
        <v>0.970652113381968</v>
      </c>
      <c r="M29" s="12">
        <v>0.7903614457831325</v>
      </c>
      <c r="N29" s="13"/>
      <c r="O29" s="9"/>
      <c r="P29" s="9"/>
      <c r="Q29" s="9"/>
      <c r="R29" s="9"/>
      <c r="S29" s="9"/>
      <c r="U29" s="9"/>
    </row>
    <row r="30" spans="2:21" x14ac:dyDescent="0.25">
      <c r="B30" s="1" t="s">
        <v>29</v>
      </c>
      <c r="C30" s="14">
        <v>10591</v>
      </c>
      <c r="D30" s="14">
        <v>5285</v>
      </c>
      <c r="E30" s="14">
        <f t="shared" si="0"/>
        <v>15876</v>
      </c>
      <c r="F30" s="14">
        <v>1048</v>
      </c>
      <c r="G30" s="14">
        <f t="shared" si="1"/>
        <v>16924</v>
      </c>
      <c r="H30" s="12">
        <f t="shared" si="4"/>
        <v>5.9646785579603644E-2</v>
      </c>
      <c r="I30" s="12">
        <f t="shared" si="2"/>
        <v>0.93807610493973059</v>
      </c>
      <c r="J30" s="12">
        <f t="shared" si="3"/>
        <v>0.66710758377425039</v>
      </c>
      <c r="K30" s="1" t="s">
        <v>28</v>
      </c>
      <c r="L30" s="12">
        <v>0.96701933124346917</v>
      </c>
      <c r="M30" s="12">
        <v>0.81995002363746872</v>
      </c>
      <c r="N30" s="13"/>
      <c r="O30" s="9"/>
      <c r="P30" s="9"/>
      <c r="Q30" s="9"/>
      <c r="R30" s="9"/>
      <c r="S30" s="9"/>
      <c r="U30" s="9"/>
    </row>
    <row r="31" spans="2:21" x14ac:dyDescent="0.25">
      <c r="B31" s="1" t="s">
        <v>34</v>
      </c>
      <c r="C31" s="14">
        <v>10760</v>
      </c>
      <c r="D31" s="14">
        <v>5077</v>
      </c>
      <c r="E31" s="14">
        <f t="shared" si="0"/>
        <v>15837</v>
      </c>
      <c r="F31" s="14">
        <v>917</v>
      </c>
      <c r="G31" s="14">
        <f t="shared" si="1"/>
        <v>16754</v>
      </c>
      <c r="H31" s="12">
        <f t="shared" si="4"/>
        <v>5.9047639186993586E-2</v>
      </c>
      <c r="I31" s="12">
        <f t="shared" si="2"/>
        <v>0.94526680195774149</v>
      </c>
      <c r="J31" s="12">
        <f t="shared" si="3"/>
        <v>0.67942160762770731</v>
      </c>
      <c r="K31" s="1" t="s">
        <v>23</v>
      </c>
      <c r="L31" s="12">
        <v>0.96426658504858831</v>
      </c>
      <c r="M31" s="12">
        <v>0.78551023647040152</v>
      </c>
      <c r="N31" s="9"/>
      <c r="O31" s="9"/>
      <c r="P31" s="9"/>
      <c r="Q31" s="9"/>
      <c r="R31" s="9"/>
      <c r="S31" s="9"/>
      <c r="U31" s="9"/>
    </row>
    <row r="32" spans="2:21" x14ac:dyDescent="0.25">
      <c r="B32" s="1" t="s">
        <v>27</v>
      </c>
      <c r="C32" s="14">
        <v>11856</v>
      </c>
      <c r="D32" s="14">
        <v>3765</v>
      </c>
      <c r="E32" s="14">
        <f t="shared" si="0"/>
        <v>15621</v>
      </c>
      <c r="F32" s="14">
        <v>891</v>
      </c>
      <c r="G32" s="14">
        <f t="shared" si="1"/>
        <v>16512</v>
      </c>
      <c r="H32" s="12">
        <f t="shared" si="4"/>
        <v>5.8194736675160445E-2</v>
      </c>
      <c r="I32" s="12">
        <f t="shared" si="2"/>
        <v>0.94603924418604646</v>
      </c>
      <c r="J32" s="12">
        <f t="shared" si="3"/>
        <v>0.75897829844440179</v>
      </c>
      <c r="K32" s="1" t="s">
        <v>35</v>
      </c>
      <c r="L32" s="12">
        <v>0.9618960416960135</v>
      </c>
      <c r="M32" s="12">
        <v>0.76707915354763123</v>
      </c>
      <c r="N32" s="13"/>
      <c r="O32" s="9"/>
      <c r="P32" s="9"/>
      <c r="Q32" s="9"/>
      <c r="R32" s="9"/>
      <c r="S32" s="9"/>
      <c r="U32" s="9"/>
    </row>
    <row r="33" spans="2:21" x14ac:dyDescent="0.25">
      <c r="B33" s="1" t="s">
        <v>17</v>
      </c>
      <c r="C33" s="14">
        <v>11381</v>
      </c>
      <c r="D33" s="14">
        <v>4101</v>
      </c>
      <c r="E33" s="14">
        <f t="shared" si="0"/>
        <v>15482</v>
      </c>
      <c r="F33" s="14">
        <v>779</v>
      </c>
      <c r="G33" s="14">
        <f t="shared" si="1"/>
        <v>16261</v>
      </c>
      <c r="H33" s="12">
        <f t="shared" si="4"/>
        <v>5.7310114648424421E-2</v>
      </c>
      <c r="I33" s="12">
        <f t="shared" si="2"/>
        <v>0.95209396716069128</v>
      </c>
      <c r="J33" s="12">
        <f t="shared" si="3"/>
        <v>0.73511174266890578</v>
      </c>
      <c r="K33" s="1" t="s">
        <v>25</v>
      </c>
      <c r="L33" s="12">
        <v>0.9597986621630572</v>
      </c>
      <c r="M33" s="12">
        <v>0.75</v>
      </c>
      <c r="N33" s="13"/>
      <c r="O33" s="9"/>
      <c r="P33" s="9"/>
      <c r="Q33" s="9"/>
      <c r="R33" s="9"/>
      <c r="S33" s="9"/>
      <c r="U33" s="9"/>
    </row>
    <row r="34" spans="2:21" x14ac:dyDescent="0.25">
      <c r="B34" s="1" t="s">
        <v>16</v>
      </c>
      <c r="C34" s="14">
        <v>11486</v>
      </c>
      <c r="D34" s="14">
        <v>3306</v>
      </c>
      <c r="E34" s="14">
        <f t="shared" si="0"/>
        <v>14792</v>
      </c>
      <c r="F34" s="14">
        <v>642</v>
      </c>
      <c r="G34" s="14">
        <f t="shared" si="1"/>
        <v>15434</v>
      </c>
      <c r="H34" s="12">
        <f t="shared" si="4"/>
        <v>5.4395443667903727E-2</v>
      </c>
      <c r="I34" s="12">
        <f t="shared" si="2"/>
        <v>0.95840352468575873</v>
      </c>
      <c r="J34" s="12">
        <f t="shared" si="3"/>
        <v>0.77650081124932391</v>
      </c>
      <c r="K34" s="1" t="s">
        <v>16</v>
      </c>
      <c r="L34" s="12">
        <v>0.95840352468575873</v>
      </c>
      <c r="M34" s="12">
        <v>0.77650081124932391</v>
      </c>
      <c r="N34" s="9"/>
    </row>
    <row r="35" spans="2:21" x14ac:dyDescent="0.25">
      <c r="B35" s="1" t="s">
        <v>28</v>
      </c>
      <c r="C35" s="14">
        <v>12141</v>
      </c>
      <c r="D35" s="14">
        <v>2666</v>
      </c>
      <c r="E35" s="14">
        <f t="shared" si="0"/>
        <v>14807</v>
      </c>
      <c r="F35" s="14">
        <v>505</v>
      </c>
      <c r="G35" s="14">
        <f t="shared" si="1"/>
        <v>15312</v>
      </c>
      <c r="H35" s="12">
        <f t="shared" si="4"/>
        <v>5.3965468021442392E-2</v>
      </c>
      <c r="I35" s="12">
        <f t="shared" si="2"/>
        <v>0.96701933124346917</v>
      </c>
      <c r="J35" s="12">
        <f t="shared" si="3"/>
        <v>0.81995002363746872</v>
      </c>
      <c r="K35" s="1" t="s">
        <v>19</v>
      </c>
      <c r="L35" s="12">
        <v>0.95620651347716779</v>
      </c>
      <c r="M35" s="12">
        <v>0.75107007459948638</v>
      </c>
      <c r="N35" s="13"/>
    </row>
    <row r="36" spans="2:21" x14ac:dyDescent="0.25">
      <c r="B36" s="1" t="s">
        <v>13</v>
      </c>
      <c r="C36" s="14">
        <v>10245</v>
      </c>
      <c r="D36" s="14">
        <v>4109</v>
      </c>
      <c r="E36" s="14">
        <f t="shared" si="0"/>
        <v>14354</v>
      </c>
      <c r="F36" s="14">
        <v>900</v>
      </c>
      <c r="G36" s="14">
        <f t="shared" si="1"/>
        <v>15254</v>
      </c>
      <c r="H36" s="12">
        <f t="shared" si="4"/>
        <v>5.3761053369846018E-2</v>
      </c>
      <c r="I36" s="12">
        <f t="shared" si="2"/>
        <v>0.94099908220794548</v>
      </c>
      <c r="J36" s="12">
        <f t="shared" si="3"/>
        <v>0.71373833077887694</v>
      </c>
      <c r="K36" s="1" t="s">
        <v>17</v>
      </c>
      <c r="L36" s="12">
        <v>0.95209396716069128</v>
      </c>
      <c r="M36" s="12">
        <v>0.73511174266890578</v>
      </c>
      <c r="N36" s="13"/>
    </row>
    <row r="37" spans="2:21" x14ac:dyDescent="0.25">
      <c r="B37" s="1" t="s">
        <v>25</v>
      </c>
      <c r="C37" s="14">
        <v>10869</v>
      </c>
      <c r="D37" s="14">
        <v>3623</v>
      </c>
      <c r="E37" s="14">
        <f t="shared" si="0"/>
        <v>14492</v>
      </c>
      <c r="F37" s="14">
        <v>607</v>
      </c>
      <c r="G37" s="14">
        <f t="shared" si="1"/>
        <v>15099</v>
      </c>
      <c r="H37" s="12">
        <f t="shared" si="4"/>
        <v>5.3214772835407438E-2</v>
      </c>
      <c r="I37" s="12">
        <f t="shared" si="2"/>
        <v>0.9597986621630572</v>
      </c>
      <c r="J37" s="12">
        <f t="shared" si="3"/>
        <v>0.75</v>
      </c>
      <c r="K37" s="1" t="s">
        <v>21</v>
      </c>
      <c r="L37" s="12">
        <v>0.94903561875263975</v>
      </c>
      <c r="M37" s="12">
        <v>0.78586263165702419</v>
      </c>
      <c r="N37" s="13"/>
    </row>
    <row r="38" spans="2:21" x14ac:dyDescent="0.25">
      <c r="B38" s="1" t="s">
        <v>30</v>
      </c>
      <c r="C38" s="14">
        <v>9931</v>
      </c>
      <c r="D38" s="14">
        <v>3817</v>
      </c>
      <c r="E38" s="14">
        <f t="shared" si="0"/>
        <v>13748</v>
      </c>
      <c r="F38" s="14">
        <v>1033</v>
      </c>
      <c r="G38" s="14">
        <f t="shared" si="1"/>
        <v>14781</v>
      </c>
      <c r="H38" s="12">
        <f t="shared" si="4"/>
        <v>5.2094016642172156E-2</v>
      </c>
      <c r="I38" s="12">
        <f t="shared" si="2"/>
        <v>0.93011298288343147</v>
      </c>
      <c r="J38" s="12">
        <f t="shared" si="3"/>
        <v>0.72235961594413733</v>
      </c>
      <c r="K38" s="1" t="s">
        <v>12</v>
      </c>
      <c r="L38" s="12">
        <v>0.9481961147086031</v>
      </c>
      <c r="M38" s="12">
        <v>0.75388026607538805</v>
      </c>
      <c r="N38" s="9"/>
    </row>
    <row r="39" spans="2:21" x14ac:dyDescent="0.25">
      <c r="B39" s="1" t="s">
        <v>24</v>
      </c>
      <c r="C39" s="14">
        <v>8863</v>
      </c>
      <c r="D39" s="14">
        <v>4551</v>
      </c>
      <c r="E39" s="14">
        <f t="shared" si="0"/>
        <v>13414</v>
      </c>
      <c r="F39" s="14">
        <v>1324</v>
      </c>
      <c r="G39" s="14">
        <f t="shared" si="1"/>
        <v>14738</v>
      </c>
      <c r="H39" s="12">
        <f t="shared" si="4"/>
        <v>5.1942467848747252E-2</v>
      </c>
      <c r="I39" s="12">
        <f t="shared" si="2"/>
        <v>0.91016420138417697</v>
      </c>
      <c r="J39" s="12">
        <f t="shared" si="3"/>
        <v>0.66072759803190695</v>
      </c>
      <c r="K39" s="1" t="s">
        <v>27</v>
      </c>
      <c r="L39" s="12">
        <v>0.94603924418604646</v>
      </c>
      <c r="M39" s="12">
        <v>0.75897829844440179</v>
      </c>
      <c r="N39" s="13"/>
    </row>
    <row r="40" spans="2:21" x14ac:dyDescent="0.25">
      <c r="B40" s="1" t="s">
        <v>21</v>
      </c>
      <c r="C40" s="14">
        <v>10595</v>
      </c>
      <c r="D40" s="14">
        <v>2887</v>
      </c>
      <c r="E40" s="14">
        <f t="shared" si="0"/>
        <v>13482</v>
      </c>
      <c r="F40" s="14">
        <v>724</v>
      </c>
      <c r="G40" s="14">
        <f t="shared" si="1"/>
        <v>14206</v>
      </c>
      <c r="H40" s="12">
        <f t="shared" si="4"/>
        <v>5.0067492078932248E-2</v>
      </c>
      <c r="I40" s="12">
        <f t="shared" si="2"/>
        <v>0.94903561875263975</v>
      </c>
      <c r="J40" s="12">
        <f t="shared" si="3"/>
        <v>0.78586263165702419</v>
      </c>
      <c r="K40" s="1" t="s">
        <v>34</v>
      </c>
      <c r="L40" s="12">
        <v>0.94526680195774149</v>
      </c>
      <c r="M40" s="12">
        <v>0.67942160762770731</v>
      </c>
      <c r="N40" s="13"/>
    </row>
    <row r="41" spans="2:21" x14ac:dyDescent="0.25">
      <c r="B41" s="1" t="s">
        <v>35</v>
      </c>
      <c r="C41" s="14">
        <v>10476</v>
      </c>
      <c r="D41" s="14">
        <v>3181</v>
      </c>
      <c r="E41" s="14">
        <f t="shared" si="0"/>
        <v>13657</v>
      </c>
      <c r="F41" s="14">
        <v>541</v>
      </c>
      <c r="G41" s="14">
        <f t="shared" si="1"/>
        <v>14198</v>
      </c>
      <c r="H41" s="12">
        <f t="shared" si="4"/>
        <v>5.0039296954574132E-2</v>
      </c>
      <c r="I41" s="12">
        <f t="shared" si="2"/>
        <v>0.9618960416960135</v>
      </c>
      <c r="J41" s="12">
        <f t="shared" si="3"/>
        <v>0.76707915354763123</v>
      </c>
      <c r="K41" s="1" t="s">
        <v>41</v>
      </c>
      <c r="L41" s="12">
        <v>0.94355453852021354</v>
      </c>
      <c r="M41" s="12">
        <v>0.72352465642683916</v>
      </c>
      <c r="N41" s="9"/>
    </row>
    <row r="42" spans="2:21" x14ac:dyDescent="0.25">
      <c r="B42" s="1" t="s">
        <v>15</v>
      </c>
      <c r="C42" s="14">
        <v>11165</v>
      </c>
      <c r="D42" s="14">
        <v>2473</v>
      </c>
      <c r="E42" s="14">
        <f t="shared" si="0"/>
        <v>13638</v>
      </c>
      <c r="F42" s="14">
        <v>391</v>
      </c>
      <c r="G42" s="14">
        <f t="shared" si="1"/>
        <v>14029</v>
      </c>
      <c r="H42" s="12">
        <f t="shared" si="4"/>
        <v>4.9443674952508836E-2</v>
      </c>
      <c r="I42" s="12">
        <f t="shared" si="2"/>
        <v>0.97212916102359404</v>
      </c>
      <c r="J42" s="12">
        <f t="shared" si="3"/>
        <v>0.81866842645549198</v>
      </c>
      <c r="K42" s="1" t="s">
        <v>13</v>
      </c>
      <c r="L42" s="12">
        <v>0.94099908220794548</v>
      </c>
      <c r="M42" s="12">
        <v>0.71373833077887694</v>
      </c>
      <c r="N42" s="9"/>
    </row>
    <row r="43" spans="2:21" x14ac:dyDescent="0.25">
      <c r="B43" s="1" t="s">
        <v>8</v>
      </c>
      <c r="C43" s="14">
        <v>8755</v>
      </c>
      <c r="D43" s="14">
        <v>3770</v>
      </c>
      <c r="E43" s="14">
        <f t="shared" si="0"/>
        <v>12525</v>
      </c>
      <c r="F43" s="14">
        <v>1202</v>
      </c>
      <c r="G43" s="14">
        <f t="shared" si="1"/>
        <v>13727</v>
      </c>
      <c r="H43" s="12">
        <f t="shared" si="4"/>
        <v>4.8379309007989792E-2</v>
      </c>
      <c r="I43" s="12">
        <f t="shared" si="2"/>
        <v>0.91243534639761059</v>
      </c>
      <c r="J43" s="12">
        <f t="shared" si="3"/>
        <v>0.69900199600798407</v>
      </c>
      <c r="K43" s="1" t="s">
        <v>29</v>
      </c>
      <c r="L43" s="12">
        <v>0.93807610493973059</v>
      </c>
      <c r="M43" s="12">
        <v>0.66710758377425039</v>
      </c>
      <c r="N43" s="13"/>
    </row>
    <row r="44" spans="2:21" x14ac:dyDescent="0.25">
      <c r="B44" s="1" t="s">
        <v>23</v>
      </c>
      <c r="C44" s="14">
        <v>9899</v>
      </c>
      <c r="D44" s="14">
        <v>2703</v>
      </c>
      <c r="E44" s="14">
        <f t="shared" si="0"/>
        <v>12602</v>
      </c>
      <c r="F44" s="14">
        <v>467</v>
      </c>
      <c r="G44" s="14">
        <f t="shared" si="1"/>
        <v>13069</v>
      </c>
      <c r="H44" s="12">
        <f t="shared" si="4"/>
        <v>4.6060260029534394E-2</v>
      </c>
      <c r="I44" s="12">
        <f t="shared" si="2"/>
        <v>0.96426658504858831</v>
      </c>
      <c r="J44" s="12">
        <f t="shared" si="3"/>
        <v>0.78551023647040152</v>
      </c>
      <c r="K44" s="1" t="s">
        <v>30</v>
      </c>
      <c r="L44" s="12">
        <v>0.93011298288343147</v>
      </c>
      <c r="M44" s="12">
        <v>0.72235961594413733</v>
      </c>
      <c r="N44" s="13"/>
    </row>
    <row r="45" spans="2:21" x14ac:dyDescent="0.25">
      <c r="B45" s="1" t="s">
        <v>12</v>
      </c>
      <c r="C45" s="14">
        <v>8500</v>
      </c>
      <c r="D45" s="14">
        <v>2775</v>
      </c>
      <c r="E45" s="14">
        <f t="shared" si="0"/>
        <v>11275</v>
      </c>
      <c r="F45" s="14">
        <v>616</v>
      </c>
      <c r="G45" s="14">
        <f t="shared" si="1"/>
        <v>11891</v>
      </c>
      <c r="H45" s="12">
        <f t="shared" si="4"/>
        <v>4.1908527967801167E-2</v>
      </c>
      <c r="I45" s="12">
        <f t="shared" si="2"/>
        <v>0.9481961147086031</v>
      </c>
      <c r="J45" s="12">
        <f t="shared" si="3"/>
        <v>0.75388026607538805</v>
      </c>
      <c r="K45" s="1" t="s">
        <v>8</v>
      </c>
      <c r="L45" s="12">
        <v>0.91243534639761059</v>
      </c>
      <c r="M45" s="12">
        <v>0.69900199600798407</v>
      </c>
      <c r="N45" s="13"/>
    </row>
    <row r="46" spans="2:21" x14ac:dyDescent="0.25">
      <c r="B46" s="1" t="s">
        <v>41</v>
      </c>
      <c r="C46" s="14">
        <v>7160</v>
      </c>
      <c r="D46" s="14">
        <v>2736</v>
      </c>
      <c r="E46" s="14">
        <f t="shared" si="0"/>
        <v>9896</v>
      </c>
      <c r="F46" s="14">
        <v>592</v>
      </c>
      <c r="G46" s="14">
        <f t="shared" si="1"/>
        <v>10488</v>
      </c>
      <c r="H46" s="12">
        <f t="shared" si="4"/>
        <v>3.6963808033495811E-2</v>
      </c>
      <c r="I46" s="12">
        <f t="shared" si="2"/>
        <v>0.94355453852021354</v>
      </c>
      <c r="J46" s="12">
        <f t="shared" si="3"/>
        <v>0.72352465642683916</v>
      </c>
      <c r="K46" s="1" t="s">
        <v>24</v>
      </c>
      <c r="L46" s="12">
        <v>0.91016420138417697</v>
      </c>
      <c r="M46" s="12">
        <v>0.66072759803190695</v>
      </c>
      <c r="N46" s="13"/>
    </row>
    <row r="47" spans="2:21" x14ac:dyDescent="0.25">
      <c r="B47" s="1" t="s">
        <v>65</v>
      </c>
      <c r="C47" s="14">
        <f>SUM(C28:C46)</f>
        <v>200732</v>
      </c>
      <c r="D47" s="14">
        <f>SUM(D28:D46)</f>
        <v>68550</v>
      </c>
      <c r="E47" s="14">
        <f>SUM(E28:E46)</f>
        <v>269282</v>
      </c>
      <c r="F47" s="14">
        <f>SUM(F28:F46)</f>
        <v>14455</v>
      </c>
      <c r="G47" s="29">
        <f>SUM(G28:G46)</f>
        <v>283737</v>
      </c>
      <c r="H47" s="12">
        <f t="shared" si="4"/>
        <v>1</v>
      </c>
      <c r="I47" s="12">
        <f t="shared" ref="I47" si="5">+E47/G47</f>
        <v>0.94905493467542124</v>
      </c>
      <c r="J47" s="12">
        <f t="shared" ref="J47" si="6">+C47/E47</f>
        <v>0.74543415452945239</v>
      </c>
      <c r="K47" s="15" t="s">
        <v>65</v>
      </c>
      <c r="L47" s="16">
        <v>0.94905493467542124</v>
      </c>
      <c r="M47" s="16">
        <v>0.74543415452945239</v>
      </c>
      <c r="N47" s="9"/>
    </row>
    <row r="53" spans="2:13" ht="15.75" x14ac:dyDescent="0.25">
      <c r="B53" s="11" t="s">
        <v>131</v>
      </c>
    </row>
    <row r="54" spans="2:13" x14ac:dyDescent="0.25">
      <c r="B54" s="1" t="s">
        <v>82</v>
      </c>
      <c r="C54" s="1" t="s">
        <v>83</v>
      </c>
      <c r="D54" s="1" t="s">
        <v>5</v>
      </c>
      <c r="E54" s="1" t="s">
        <v>84</v>
      </c>
      <c r="F54" s="1" t="s">
        <v>6</v>
      </c>
      <c r="G54" s="1" t="s">
        <v>85</v>
      </c>
      <c r="H54" s="1" t="s">
        <v>86</v>
      </c>
      <c r="I54" s="1" t="s">
        <v>87</v>
      </c>
      <c r="J54" s="1" t="s">
        <v>88</v>
      </c>
      <c r="K54" s="16" t="s">
        <v>82</v>
      </c>
      <c r="L54" s="16" t="s">
        <v>87</v>
      </c>
      <c r="M54" s="16" t="s">
        <v>88</v>
      </c>
    </row>
    <row r="55" spans="2:13" x14ac:dyDescent="0.25">
      <c r="B55" s="1" t="s">
        <v>29</v>
      </c>
      <c r="C55" s="14">
        <v>1737</v>
      </c>
      <c r="D55" s="14">
        <v>3493</v>
      </c>
      <c r="E55" s="14">
        <f t="shared" ref="E55:E73" si="7">+D55+C55</f>
        <v>5230</v>
      </c>
      <c r="F55" s="14">
        <v>543</v>
      </c>
      <c r="G55" s="14">
        <f t="shared" ref="G55:G73" si="8">+C55+D55+F55</f>
        <v>5773</v>
      </c>
      <c r="H55" s="12">
        <f t="shared" ref="H55:H73" si="9">+G55/35392</f>
        <v>0.16311595840867993</v>
      </c>
      <c r="I55" s="12">
        <f t="shared" ref="I55:I73" si="10">+E55/G55</f>
        <v>0.90594145158496453</v>
      </c>
      <c r="J55" s="12">
        <f t="shared" ref="J55:J73" si="11">+C55/E55</f>
        <v>0.3321223709369025</v>
      </c>
      <c r="K55" s="16" t="s">
        <v>16</v>
      </c>
      <c r="L55" s="16">
        <v>0.94736842105263153</v>
      </c>
      <c r="M55" s="16">
        <v>0.48965141612200436</v>
      </c>
    </row>
    <row r="56" spans="2:13" x14ac:dyDescent="0.25">
      <c r="B56" s="1" t="s">
        <v>12</v>
      </c>
      <c r="C56" s="14">
        <v>1466</v>
      </c>
      <c r="D56" s="14">
        <v>2182</v>
      </c>
      <c r="E56" s="14">
        <f t="shared" si="7"/>
        <v>3648</v>
      </c>
      <c r="F56" s="14">
        <v>723</v>
      </c>
      <c r="G56" s="14">
        <f t="shared" si="8"/>
        <v>4371</v>
      </c>
      <c r="H56" s="12">
        <f t="shared" si="9"/>
        <v>0.12350248643761302</v>
      </c>
      <c r="I56" s="12">
        <f t="shared" si="10"/>
        <v>0.83459162663006181</v>
      </c>
      <c r="J56" s="12">
        <f t="shared" si="11"/>
        <v>0.40186403508771928</v>
      </c>
      <c r="K56" s="16" t="s">
        <v>15</v>
      </c>
      <c r="L56" s="16">
        <v>0.9442262372348782</v>
      </c>
      <c r="M56" s="16">
        <v>0.5266222961730449</v>
      </c>
    </row>
    <row r="57" spans="2:13" x14ac:dyDescent="0.25">
      <c r="B57" s="1" t="s">
        <v>35</v>
      </c>
      <c r="C57" s="14">
        <v>1794</v>
      </c>
      <c r="D57" s="14">
        <v>2011</v>
      </c>
      <c r="E57" s="14">
        <f t="shared" si="7"/>
        <v>3805</v>
      </c>
      <c r="F57" s="14">
        <v>477</v>
      </c>
      <c r="G57" s="14">
        <f t="shared" si="8"/>
        <v>4282</v>
      </c>
      <c r="H57" s="12">
        <f t="shared" si="9"/>
        <v>0.1209877938517179</v>
      </c>
      <c r="I57" s="12">
        <f t="shared" si="10"/>
        <v>0.88860345632881832</v>
      </c>
      <c r="J57" s="12">
        <f t="shared" si="11"/>
        <v>0.47148488830486202</v>
      </c>
      <c r="K57" s="16" t="s">
        <v>20</v>
      </c>
      <c r="L57" s="16">
        <v>0.93221018852787807</v>
      </c>
      <c r="M57" s="16">
        <v>0.41049913941480204</v>
      </c>
    </row>
    <row r="58" spans="2:13" x14ac:dyDescent="0.25">
      <c r="B58" s="1" t="s">
        <v>19</v>
      </c>
      <c r="C58" s="14">
        <v>1683</v>
      </c>
      <c r="D58" s="14">
        <v>2130</v>
      </c>
      <c r="E58" s="14">
        <f t="shared" si="7"/>
        <v>3813</v>
      </c>
      <c r="F58" s="14">
        <v>325</v>
      </c>
      <c r="G58" s="14">
        <f t="shared" si="8"/>
        <v>4138</v>
      </c>
      <c r="H58" s="12">
        <f t="shared" si="9"/>
        <v>0.11691907775768536</v>
      </c>
      <c r="I58" s="12">
        <f t="shared" si="10"/>
        <v>0.92145964233929434</v>
      </c>
      <c r="J58" s="12">
        <f t="shared" si="11"/>
        <v>0.44138473642800946</v>
      </c>
      <c r="K58" s="16" t="s">
        <v>28</v>
      </c>
      <c r="L58" s="16">
        <v>0.92435622317596566</v>
      </c>
      <c r="M58" s="16">
        <v>0.4788160185722577</v>
      </c>
    </row>
    <row r="59" spans="2:13" x14ac:dyDescent="0.25">
      <c r="B59" s="1" t="s">
        <v>30</v>
      </c>
      <c r="C59" s="14">
        <v>1115</v>
      </c>
      <c r="D59" s="14">
        <v>2009</v>
      </c>
      <c r="E59" s="14">
        <f t="shared" si="7"/>
        <v>3124</v>
      </c>
      <c r="F59" s="14">
        <v>457</v>
      </c>
      <c r="G59" s="14">
        <f t="shared" si="8"/>
        <v>3581</v>
      </c>
      <c r="H59" s="12">
        <f t="shared" si="9"/>
        <v>0.10118105786618445</v>
      </c>
      <c r="I59" s="12">
        <f t="shared" si="10"/>
        <v>0.87238201619659317</v>
      </c>
      <c r="J59" s="12">
        <f t="shared" si="11"/>
        <v>0.35691421254801536</v>
      </c>
      <c r="K59" s="16" t="s">
        <v>41</v>
      </c>
      <c r="L59" s="16">
        <v>0.92295719844357982</v>
      </c>
      <c r="M59" s="16">
        <v>0.49915682967959529</v>
      </c>
    </row>
    <row r="60" spans="2:13" x14ac:dyDescent="0.25">
      <c r="B60" s="1" t="s">
        <v>8</v>
      </c>
      <c r="C60" s="14">
        <v>1055</v>
      </c>
      <c r="D60" s="14">
        <v>1790</v>
      </c>
      <c r="E60" s="14">
        <f t="shared" si="7"/>
        <v>2845</v>
      </c>
      <c r="F60" s="14">
        <v>460</v>
      </c>
      <c r="G60" s="14">
        <f t="shared" si="8"/>
        <v>3305</v>
      </c>
      <c r="H60" s="12">
        <f t="shared" si="9"/>
        <v>9.3382685352622063E-2</v>
      </c>
      <c r="I60" s="12">
        <f t="shared" si="10"/>
        <v>0.86081694402420572</v>
      </c>
      <c r="J60" s="12">
        <f t="shared" si="11"/>
        <v>0.37082601054481545</v>
      </c>
      <c r="K60" s="16" t="s">
        <v>19</v>
      </c>
      <c r="L60" s="16">
        <v>0.92145964233929434</v>
      </c>
      <c r="M60" s="16">
        <v>0.44138473642800946</v>
      </c>
    </row>
    <row r="61" spans="2:13" x14ac:dyDescent="0.25">
      <c r="B61" s="1" t="s">
        <v>13</v>
      </c>
      <c r="C61" s="14">
        <v>1259</v>
      </c>
      <c r="D61" s="14">
        <v>1566</v>
      </c>
      <c r="E61" s="14">
        <f t="shared" si="7"/>
        <v>2825</v>
      </c>
      <c r="F61" s="14">
        <v>434</v>
      </c>
      <c r="G61" s="14">
        <f t="shared" si="8"/>
        <v>3259</v>
      </c>
      <c r="H61" s="12">
        <f t="shared" si="9"/>
        <v>9.2082956600361657E-2</v>
      </c>
      <c r="I61" s="12">
        <f t="shared" si="10"/>
        <v>0.86683031604786742</v>
      </c>
      <c r="J61" s="12">
        <f t="shared" si="11"/>
        <v>0.44566371681415928</v>
      </c>
      <c r="K61" s="16" t="s">
        <v>17</v>
      </c>
      <c r="L61" s="16">
        <v>0.92079541624536565</v>
      </c>
      <c r="M61" s="16">
        <v>0.40592972181551978</v>
      </c>
    </row>
    <row r="62" spans="2:13" x14ac:dyDescent="0.25">
      <c r="B62" s="1" t="s">
        <v>17</v>
      </c>
      <c r="C62" s="14">
        <v>1109</v>
      </c>
      <c r="D62" s="14">
        <v>1623</v>
      </c>
      <c r="E62" s="14">
        <f t="shared" si="7"/>
        <v>2732</v>
      </c>
      <c r="F62" s="14">
        <v>235</v>
      </c>
      <c r="G62" s="14">
        <f t="shared" si="8"/>
        <v>2967</v>
      </c>
      <c r="H62" s="12">
        <f t="shared" si="9"/>
        <v>8.3832504520795659E-2</v>
      </c>
      <c r="I62" s="12">
        <f t="shared" si="10"/>
        <v>0.92079541624536565</v>
      </c>
      <c r="J62" s="12">
        <f t="shared" si="11"/>
        <v>0.40592972181551978</v>
      </c>
      <c r="K62" s="16" t="s">
        <v>21</v>
      </c>
      <c r="L62" s="16">
        <v>0.91022255752546211</v>
      </c>
      <c r="M62" s="16">
        <v>0.3530874430169913</v>
      </c>
    </row>
    <row r="63" spans="2:13" x14ac:dyDescent="0.25">
      <c r="B63" s="1" t="s">
        <v>21</v>
      </c>
      <c r="C63" s="14">
        <v>852</v>
      </c>
      <c r="D63" s="14">
        <v>1561</v>
      </c>
      <c r="E63" s="14">
        <f t="shared" si="7"/>
        <v>2413</v>
      </c>
      <c r="F63" s="14">
        <v>238</v>
      </c>
      <c r="G63" s="14">
        <f t="shared" si="8"/>
        <v>2651</v>
      </c>
      <c r="H63" s="12">
        <f t="shared" si="9"/>
        <v>7.4903933092224234E-2</v>
      </c>
      <c r="I63" s="12">
        <f t="shared" si="10"/>
        <v>0.91022255752546211</v>
      </c>
      <c r="J63" s="12">
        <f t="shared" si="11"/>
        <v>0.3530874430169913</v>
      </c>
      <c r="K63" s="16" t="s">
        <v>29</v>
      </c>
      <c r="L63" s="16">
        <v>0.90594145158496453</v>
      </c>
      <c r="M63" s="16">
        <v>0.3321223709369025</v>
      </c>
    </row>
    <row r="64" spans="2:13" x14ac:dyDescent="0.25">
      <c r="B64" s="1" t="s">
        <v>20</v>
      </c>
      <c r="C64" s="14">
        <v>954</v>
      </c>
      <c r="D64" s="14">
        <v>1370</v>
      </c>
      <c r="E64" s="14">
        <f t="shared" si="7"/>
        <v>2324</v>
      </c>
      <c r="F64" s="14">
        <v>169</v>
      </c>
      <c r="G64" s="14">
        <f t="shared" si="8"/>
        <v>2493</v>
      </c>
      <c r="H64" s="12">
        <f t="shared" si="9"/>
        <v>7.0439647377938522E-2</v>
      </c>
      <c r="I64" s="12">
        <f t="shared" si="10"/>
        <v>0.93221018852787807</v>
      </c>
      <c r="J64" s="12">
        <f t="shared" si="11"/>
        <v>0.41049913941480204</v>
      </c>
      <c r="K64" s="16" t="s">
        <v>25</v>
      </c>
      <c r="L64" s="16">
        <v>0.89130434782608692</v>
      </c>
      <c r="M64" s="16">
        <v>0.48267008985879334</v>
      </c>
    </row>
    <row r="65" spans="2:13" x14ac:dyDescent="0.25">
      <c r="B65" s="1" t="s">
        <v>34</v>
      </c>
      <c r="C65" s="14">
        <v>893</v>
      </c>
      <c r="D65" s="14">
        <v>1200</v>
      </c>
      <c r="E65" s="14">
        <f t="shared" si="7"/>
        <v>2093</v>
      </c>
      <c r="F65" s="14">
        <v>295</v>
      </c>
      <c r="G65" s="14">
        <f t="shared" si="8"/>
        <v>2388</v>
      </c>
      <c r="H65" s="12">
        <f t="shared" si="9"/>
        <v>6.7472875226039786E-2</v>
      </c>
      <c r="I65" s="12">
        <f t="shared" si="10"/>
        <v>0.87646566164154105</v>
      </c>
      <c r="J65" s="12">
        <f t="shared" si="11"/>
        <v>0.4266602962255136</v>
      </c>
      <c r="K65" s="16" t="s">
        <v>35</v>
      </c>
      <c r="L65" s="16">
        <v>0.88860345632881832</v>
      </c>
      <c r="M65" s="16">
        <v>0.47148488830486202</v>
      </c>
    </row>
    <row r="66" spans="2:13" x14ac:dyDescent="0.25">
      <c r="B66" s="1" t="s">
        <v>24</v>
      </c>
      <c r="C66" s="14">
        <v>791</v>
      </c>
      <c r="D66" s="14">
        <v>942</v>
      </c>
      <c r="E66" s="14">
        <f t="shared" si="7"/>
        <v>1733</v>
      </c>
      <c r="F66" s="14">
        <v>281</v>
      </c>
      <c r="G66" s="14">
        <f t="shared" si="8"/>
        <v>2014</v>
      </c>
      <c r="H66" s="12">
        <f t="shared" si="9"/>
        <v>5.6905515370705241E-2</v>
      </c>
      <c r="I66" s="12">
        <f t="shared" si="10"/>
        <v>0.86047666335650452</v>
      </c>
      <c r="J66" s="12">
        <f t="shared" si="11"/>
        <v>0.45643392960184653</v>
      </c>
      <c r="K66" s="16" t="s">
        <v>34</v>
      </c>
      <c r="L66" s="16">
        <v>0.87646566164154105</v>
      </c>
      <c r="M66" s="16">
        <v>0.4266602962255136</v>
      </c>
    </row>
    <row r="67" spans="2:13" x14ac:dyDescent="0.25">
      <c r="B67" s="1" t="s">
        <v>23</v>
      </c>
      <c r="C67" s="14">
        <v>708</v>
      </c>
      <c r="D67" s="14">
        <v>1015</v>
      </c>
      <c r="E67" s="14">
        <f t="shared" si="7"/>
        <v>1723</v>
      </c>
      <c r="F67" s="14">
        <v>252</v>
      </c>
      <c r="G67" s="14">
        <f t="shared" si="8"/>
        <v>1975</v>
      </c>
      <c r="H67" s="12">
        <f t="shared" si="9"/>
        <v>5.5803571428571432E-2</v>
      </c>
      <c r="I67" s="12">
        <f t="shared" si="10"/>
        <v>0.8724050632911392</v>
      </c>
      <c r="J67" s="12">
        <f t="shared" si="11"/>
        <v>0.41091120139291931</v>
      </c>
      <c r="K67" s="16" t="s">
        <v>23</v>
      </c>
      <c r="L67" s="16">
        <v>0.8724050632911392</v>
      </c>
      <c r="M67" s="16">
        <v>0.41091120139291931</v>
      </c>
    </row>
    <row r="68" spans="2:13" x14ac:dyDescent="0.25">
      <c r="B68" s="1" t="s">
        <v>16</v>
      </c>
      <c r="C68" s="14">
        <v>899</v>
      </c>
      <c r="D68" s="14">
        <v>937</v>
      </c>
      <c r="E68" s="14">
        <f t="shared" si="7"/>
        <v>1836</v>
      </c>
      <c r="F68" s="14">
        <v>102</v>
      </c>
      <c r="G68" s="14">
        <f t="shared" si="8"/>
        <v>1938</v>
      </c>
      <c r="H68" s="12">
        <f t="shared" si="9"/>
        <v>5.4758137432188068E-2</v>
      </c>
      <c r="I68" s="12">
        <f t="shared" si="10"/>
        <v>0.94736842105263153</v>
      </c>
      <c r="J68" s="12">
        <f t="shared" si="11"/>
        <v>0.48965141612200436</v>
      </c>
      <c r="K68" s="16" t="s">
        <v>30</v>
      </c>
      <c r="L68" s="16">
        <v>0.87238201619659317</v>
      </c>
      <c r="M68" s="16">
        <v>0.35691421254801536</v>
      </c>
    </row>
    <row r="69" spans="2:13" x14ac:dyDescent="0.25">
      <c r="B69" s="31" t="s">
        <v>28</v>
      </c>
      <c r="C69" s="32">
        <v>825</v>
      </c>
      <c r="D69" s="32">
        <v>898</v>
      </c>
      <c r="E69" s="32">
        <f t="shared" si="7"/>
        <v>1723</v>
      </c>
      <c r="F69" s="32">
        <v>141</v>
      </c>
      <c r="G69" s="32">
        <f t="shared" si="8"/>
        <v>1864</v>
      </c>
      <c r="H69" s="12">
        <f t="shared" si="9"/>
        <v>5.2667269439421335E-2</v>
      </c>
      <c r="I69" s="12">
        <f t="shared" si="10"/>
        <v>0.92435622317596566</v>
      </c>
      <c r="J69" s="12">
        <f t="shared" si="11"/>
        <v>0.4788160185722577</v>
      </c>
      <c r="K69" s="16" t="s">
        <v>13</v>
      </c>
      <c r="L69" s="16">
        <v>0.86683031604786742</v>
      </c>
      <c r="M69" s="16">
        <v>0.44566371681415928</v>
      </c>
    </row>
    <row r="70" spans="2:13" x14ac:dyDescent="0.25">
      <c r="B70" s="1" t="s">
        <v>25</v>
      </c>
      <c r="C70" s="14">
        <v>752</v>
      </c>
      <c r="D70" s="14">
        <v>806</v>
      </c>
      <c r="E70" s="14">
        <f t="shared" si="7"/>
        <v>1558</v>
      </c>
      <c r="F70" s="14">
        <v>190</v>
      </c>
      <c r="G70" s="14">
        <f t="shared" si="8"/>
        <v>1748</v>
      </c>
      <c r="H70" s="12">
        <f t="shared" si="9"/>
        <v>4.9389692585895116E-2</v>
      </c>
      <c r="I70" s="12">
        <f t="shared" si="10"/>
        <v>0.89130434782608692</v>
      </c>
      <c r="J70" s="12">
        <f t="shared" si="11"/>
        <v>0.48267008985879334</v>
      </c>
      <c r="K70" s="16" t="s">
        <v>27</v>
      </c>
      <c r="L70" s="16">
        <v>0.86425061425061422</v>
      </c>
      <c r="M70" s="16">
        <v>0.44562899786780386</v>
      </c>
    </row>
    <row r="71" spans="2:13" x14ac:dyDescent="0.25">
      <c r="B71" s="31" t="s">
        <v>27</v>
      </c>
      <c r="C71" s="32">
        <v>627</v>
      </c>
      <c r="D71" s="32">
        <v>780</v>
      </c>
      <c r="E71" s="32">
        <f t="shared" si="7"/>
        <v>1407</v>
      </c>
      <c r="F71" s="32">
        <v>221</v>
      </c>
      <c r="G71" s="32">
        <f t="shared" si="8"/>
        <v>1628</v>
      </c>
      <c r="H71" s="12">
        <f t="shared" si="9"/>
        <v>4.599909584086799E-2</v>
      </c>
      <c r="I71" s="12">
        <f t="shared" si="10"/>
        <v>0.86425061425061422</v>
      </c>
      <c r="J71" s="12">
        <f t="shared" si="11"/>
        <v>0.44562899786780386</v>
      </c>
      <c r="K71" s="16" t="s">
        <v>8</v>
      </c>
      <c r="L71" s="16">
        <v>0.86081694402420572</v>
      </c>
      <c r="M71" s="16">
        <v>0.37082601054481545</v>
      </c>
    </row>
    <row r="72" spans="2:13" x14ac:dyDescent="0.25">
      <c r="B72" s="1" t="s">
        <v>41</v>
      </c>
      <c r="C72" s="14">
        <v>592</v>
      </c>
      <c r="D72" s="14">
        <v>594</v>
      </c>
      <c r="E72" s="14">
        <f t="shared" si="7"/>
        <v>1186</v>
      </c>
      <c r="F72" s="14">
        <v>99</v>
      </c>
      <c r="G72" s="14">
        <f t="shared" si="8"/>
        <v>1285</v>
      </c>
      <c r="H72" s="12">
        <f t="shared" si="9"/>
        <v>3.6307640144665462E-2</v>
      </c>
      <c r="I72" s="12">
        <f t="shared" si="10"/>
        <v>0.92295719844357982</v>
      </c>
      <c r="J72" s="12">
        <f t="shared" si="11"/>
        <v>0.49915682967959529</v>
      </c>
      <c r="K72" s="16" t="s">
        <v>24</v>
      </c>
      <c r="L72" s="16">
        <v>0.86047666335650452</v>
      </c>
      <c r="M72" s="16">
        <v>0.45643392960184653</v>
      </c>
    </row>
    <row r="73" spans="2:13" x14ac:dyDescent="0.25">
      <c r="B73" s="1" t="s">
        <v>15</v>
      </c>
      <c r="C73" s="14">
        <v>633</v>
      </c>
      <c r="D73" s="14">
        <v>569</v>
      </c>
      <c r="E73" s="14">
        <f t="shared" si="7"/>
        <v>1202</v>
      </c>
      <c r="F73" s="14">
        <v>71</v>
      </c>
      <c r="G73" s="14">
        <f t="shared" si="8"/>
        <v>1273</v>
      </c>
      <c r="H73" s="12">
        <f t="shared" si="9"/>
        <v>3.5968580470162749E-2</v>
      </c>
      <c r="I73" s="12">
        <f t="shared" si="10"/>
        <v>0.9442262372348782</v>
      </c>
      <c r="J73" s="12">
        <f t="shared" si="11"/>
        <v>0.5266222961730449</v>
      </c>
      <c r="K73" s="16" t="s">
        <v>12</v>
      </c>
      <c r="L73" s="16">
        <v>0.83459162663006181</v>
      </c>
      <c r="M73" s="16">
        <v>0.40186403508771928</v>
      </c>
    </row>
    <row r="74" spans="2:13" x14ac:dyDescent="0.25">
      <c r="B74" s="1" t="s">
        <v>65</v>
      </c>
      <c r="C74" s="14">
        <f>+SUM(C55:C73)</f>
        <v>19744</v>
      </c>
      <c r="D74" s="14">
        <f>+SUM(D55:D73)</f>
        <v>27476</v>
      </c>
      <c r="E74" s="14">
        <f>SUM(E55:E73)</f>
        <v>47220</v>
      </c>
      <c r="F74" s="14">
        <f>SUM(F55:F73)</f>
        <v>5713</v>
      </c>
      <c r="G74" s="29">
        <f>SUM(G55:G73)</f>
        <v>52933</v>
      </c>
      <c r="H74" s="12">
        <f t="shared" ref="H74" si="12">+G74/35392</f>
        <v>1.4956204792043399</v>
      </c>
      <c r="I74" s="12">
        <f t="shared" ref="I74" si="13">+E74/G74</f>
        <v>0.89207110876013074</v>
      </c>
      <c r="J74" s="12">
        <f t="shared" ref="J74" si="14">+C74/E74</f>
        <v>0.41812791190173654</v>
      </c>
      <c r="K74" s="16" t="s">
        <v>65</v>
      </c>
      <c r="L74" s="16">
        <v>0.89207110876013074</v>
      </c>
      <c r="M74" s="16">
        <v>0.41812791190173654</v>
      </c>
    </row>
    <row r="83" spans="2:9" ht="15.75" x14ac:dyDescent="0.25">
      <c r="B83" s="11" t="s">
        <v>129</v>
      </c>
    </row>
    <row r="84" spans="2:9" x14ac:dyDescent="0.25">
      <c r="B84" s="1" t="s">
        <v>90</v>
      </c>
      <c r="C84" s="14" t="s">
        <v>91</v>
      </c>
      <c r="D84" s="14" t="s">
        <v>92</v>
      </c>
      <c r="E84" s="14" t="s">
        <v>93</v>
      </c>
      <c r="F84" s="14" t="s">
        <v>94</v>
      </c>
      <c r="G84" s="14" t="s">
        <v>89</v>
      </c>
      <c r="H84" s="14" t="s">
        <v>95</v>
      </c>
      <c r="I84" s="14" t="s">
        <v>81</v>
      </c>
    </row>
    <row r="85" spans="2:9" x14ac:dyDescent="0.25">
      <c r="B85" s="1" t="s">
        <v>254</v>
      </c>
      <c r="C85" s="10">
        <v>115968</v>
      </c>
      <c r="D85" s="10">
        <v>41738</v>
      </c>
      <c r="E85" s="14">
        <f>+C85+D85</f>
        <v>157706</v>
      </c>
      <c r="F85" s="2">
        <v>9536</v>
      </c>
      <c r="G85" s="14">
        <f>+E85+F85</f>
        <v>167242</v>
      </c>
      <c r="H85" s="12">
        <f>+E85/G85</f>
        <v>0.9429808301742385</v>
      </c>
      <c r="I85" s="12">
        <f>+C85/E85</f>
        <v>0.73534297997539722</v>
      </c>
    </row>
    <row r="86" spans="2:9" x14ac:dyDescent="0.25">
      <c r="B86" s="1" t="s">
        <v>252</v>
      </c>
      <c r="C86" s="14">
        <v>51960</v>
      </c>
      <c r="D86" s="14">
        <v>15268</v>
      </c>
      <c r="E86" s="14">
        <f>+C86+D86</f>
        <v>67228</v>
      </c>
      <c r="F86" s="2">
        <v>2357</v>
      </c>
      <c r="G86" s="14">
        <f>+E86+F86</f>
        <v>69585</v>
      </c>
      <c r="H86" s="12">
        <f>+E86/G86</f>
        <v>0.96612775741898393</v>
      </c>
      <c r="I86" s="12">
        <f>+C86/E86</f>
        <v>0.77289224727791994</v>
      </c>
    </row>
    <row r="87" spans="2:9" x14ac:dyDescent="0.25">
      <c r="B87" s="1" t="s">
        <v>253</v>
      </c>
      <c r="C87" s="10">
        <v>32804</v>
      </c>
      <c r="D87" s="10">
        <v>11544</v>
      </c>
      <c r="E87" s="14">
        <f>+C87+D87</f>
        <v>44348</v>
      </c>
      <c r="F87" s="2">
        <v>2562</v>
      </c>
      <c r="G87" s="14">
        <f>+E87+F87</f>
        <v>46910</v>
      </c>
      <c r="H87" s="12">
        <f>+E87/G87</f>
        <v>0.94538477936474097</v>
      </c>
      <c r="I87" s="12">
        <f>+C87/E87</f>
        <v>0.73969513845043744</v>
      </c>
    </row>
    <row r="88" spans="2:9" x14ac:dyDescent="0.25">
      <c r="B88" s="1" t="s">
        <v>65</v>
      </c>
      <c r="C88" s="14">
        <f>+SUM(C85:C87)</f>
        <v>200732</v>
      </c>
      <c r="D88" s="14">
        <f>+SUM(D85:D87)</f>
        <v>68550</v>
      </c>
      <c r="E88" s="14">
        <f>+SUM(E85:E87)</f>
        <v>269282</v>
      </c>
      <c r="F88" s="14">
        <f>+SUM(F85:F87)</f>
        <v>14455</v>
      </c>
      <c r="G88" s="29">
        <f>+E88+F88</f>
        <v>283737</v>
      </c>
      <c r="H88" s="12">
        <f>+E88/G88</f>
        <v>0.94905493467542124</v>
      </c>
      <c r="I88" s="12">
        <f>+C88/E88</f>
        <v>0.74543415452945239</v>
      </c>
    </row>
    <row r="92" spans="2:9" x14ac:dyDescent="0.25">
      <c r="B92" s="4"/>
      <c r="C92" s="5"/>
      <c r="D92" s="5"/>
      <c r="E92" s="5"/>
    </row>
    <row r="93" spans="2:9" x14ac:dyDescent="0.25">
      <c r="B93" s="4"/>
      <c r="C93" s="5"/>
      <c r="D93" s="5"/>
      <c r="E93" s="5"/>
    </row>
    <row r="94" spans="2:9" x14ac:dyDescent="0.25">
      <c r="B94" s="4"/>
      <c r="C94" s="5"/>
      <c r="D94" s="5"/>
      <c r="E94" s="5"/>
    </row>
    <row r="95" spans="2:9" x14ac:dyDescent="0.25">
      <c r="B95" s="4"/>
      <c r="C95" s="5"/>
      <c r="D95" s="5"/>
      <c r="E95" s="5"/>
    </row>
    <row r="101" spans="2:9" ht="15.75" x14ac:dyDescent="0.25">
      <c r="B101" s="11" t="s">
        <v>130</v>
      </c>
    </row>
    <row r="102" spans="2:9" x14ac:dyDescent="0.25">
      <c r="B102" s="1" t="s">
        <v>90</v>
      </c>
      <c r="C102" s="1" t="s">
        <v>96</v>
      </c>
      <c r="D102" s="1" t="s">
        <v>97</v>
      </c>
      <c r="E102" s="1" t="s">
        <v>98</v>
      </c>
      <c r="F102" s="1" t="s">
        <v>6</v>
      </c>
      <c r="G102" s="1" t="s">
        <v>99</v>
      </c>
      <c r="H102" s="14" t="s">
        <v>95</v>
      </c>
      <c r="I102" s="14" t="s">
        <v>81</v>
      </c>
    </row>
    <row r="103" spans="2:9" x14ac:dyDescent="0.25">
      <c r="B103" s="1" t="s">
        <v>10</v>
      </c>
      <c r="C103" s="14">
        <v>11812</v>
      </c>
      <c r="D103" s="14">
        <v>15718</v>
      </c>
      <c r="E103" s="14">
        <f>+C103+D103</f>
        <v>27530</v>
      </c>
      <c r="F103" s="14">
        <v>3423</v>
      </c>
      <c r="G103" s="14">
        <f>+E103+F103</f>
        <v>30953</v>
      </c>
      <c r="H103" s="12">
        <f>+E103/G103</f>
        <v>0.88941298097114985</v>
      </c>
      <c r="I103" s="12">
        <f>+C103/E103</f>
        <v>0.42905920813657827</v>
      </c>
    </row>
    <row r="104" spans="2:9" x14ac:dyDescent="0.25">
      <c r="B104" s="1" t="s">
        <v>11</v>
      </c>
      <c r="C104" s="14">
        <v>4187</v>
      </c>
      <c r="D104" s="14">
        <v>5417</v>
      </c>
      <c r="E104" s="14">
        <f t="shared" ref="E104:E105" si="15">+C104+D104</f>
        <v>9604</v>
      </c>
      <c r="F104" s="14">
        <v>888</v>
      </c>
      <c r="G104" s="14">
        <f t="shared" ref="G104:G106" si="16">+E104+F104</f>
        <v>10492</v>
      </c>
      <c r="H104" s="12">
        <f t="shared" ref="H104:H106" si="17">+E104/G104</f>
        <v>0.91536408692337023</v>
      </c>
      <c r="I104" s="12">
        <f t="shared" ref="I104:I106" si="18">+C104/E104</f>
        <v>0.43596418159100375</v>
      </c>
    </row>
    <row r="105" spans="2:9" x14ac:dyDescent="0.25">
      <c r="B105" s="1" t="s">
        <v>9</v>
      </c>
      <c r="C105" s="14">
        <v>3745</v>
      </c>
      <c r="D105" s="14">
        <v>6341</v>
      </c>
      <c r="E105" s="14">
        <f t="shared" si="15"/>
        <v>10086</v>
      </c>
      <c r="F105" s="10">
        <v>1402</v>
      </c>
      <c r="G105" s="14">
        <f t="shared" si="16"/>
        <v>11488</v>
      </c>
      <c r="H105" s="12">
        <f t="shared" si="17"/>
        <v>0.87795961002785516</v>
      </c>
      <c r="I105" s="12">
        <f t="shared" si="18"/>
        <v>0.37130676184810629</v>
      </c>
    </row>
    <row r="106" spans="2:9" x14ac:dyDescent="0.25">
      <c r="B106" s="1" t="s">
        <v>65</v>
      </c>
      <c r="C106" s="14">
        <f>+SUM(C103:C105)</f>
        <v>19744</v>
      </c>
      <c r="D106" s="14">
        <f>+SUM(D103:D105)</f>
        <v>27476</v>
      </c>
      <c r="E106" s="14">
        <f>+SUM(E103:E105)</f>
        <v>47220</v>
      </c>
      <c r="F106" s="14">
        <f>+SUM(F103:F105)</f>
        <v>5713</v>
      </c>
      <c r="G106" s="29">
        <f t="shared" si="16"/>
        <v>52933</v>
      </c>
      <c r="H106" s="12">
        <f t="shared" si="17"/>
        <v>0.89207110876013074</v>
      </c>
      <c r="I106" s="12">
        <f t="shared" si="18"/>
        <v>0.41812791190173654</v>
      </c>
    </row>
    <row r="110" spans="2:9" x14ac:dyDescent="0.25">
      <c r="B110" s="4"/>
      <c r="C110" s="5"/>
      <c r="D110" s="5"/>
      <c r="E110" s="5"/>
    </row>
    <row r="111" spans="2:9" x14ac:dyDescent="0.25">
      <c r="B111" s="4"/>
      <c r="C111" s="5"/>
      <c r="D111" s="5"/>
      <c r="E111" s="5"/>
    </row>
    <row r="112" spans="2:9" x14ac:dyDescent="0.25">
      <c r="B112" s="4"/>
      <c r="C112" s="5"/>
      <c r="D112" s="5"/>
      <c r="E112" s="5"/>
    </row>
  </sheetData>
  <sortState xmlns:xlrd2="http://schemas.microsoft.com/office/spreadsheetml/2017/richdata2" ref="K55:M73">
    <sortCondition descending="1" ref="L55:L73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4037-5C45-42B5-A94E-D077F4F07875}">
  <dimension ref="B2:N1346"/>
  <sheetViews>
    <sheetView zoomScale="55" zoomScaleNormal="55" workbookViewId="0"/>
  </sheetViews>
  <sheetFormatPr baseColWidth="10" defaultRowHeight="15" x14ac:dyDescent="0.25"/>
  <cols>
    <col min="1" max="1" width="17.5703125" bestFit="1" customWidth="1"/>
    <col min="2" max="3" width="19.7109375" bestFit="1" customWidth="1"/>
    <col min="4" max="4" width="14.28515625" bestFit="1" customWidth="1"/>
    <col min="5" max="5" width="13.5703125" bestFit="1" customWidth="1"/>
    <col min="6" max="6" width="12" bestFit="1" customWidth="1"/>
    <col min="7" max="7" width="18" bestFit="1" customWidth="1"/>
    <col min="8" max="8" width="13.28515625" bestFit="1" customWidth="1"/>
    <col min="9" max="9" width="12.7109375" bestFit="1" customWidth="1"/>
    <col min="10" max="10" width="12" bestFit="1" customWidth="1"/>
    <col min="11" max="11" width="17.85546875" bestFit="1" customWidth="1"/>
    <col min="12" max="12" width="18" bestFit="1" customWidth="1"/>
    <col min="13" max="13" width="13.28515625" bestFit="1" customWidth="1"/>
    <col min="14" max="14" width="12.7109375" bestFit="1" customWidth="1"/>
    <col min="15" max="15" width="12" bestFit="1" customWidth="1"/>
    <col min="16" max="16" width="6.140625" customWidth="1"/>
    <col min="17" max="17" width="17.85546875" bestFit="1" customWidth="1"/>
    <col min="18" max="18" width="15.28515625" bestFit="1" customWidth="1"/>
    <col min="19" max="19" width="14.7109375" bestFit="1" customWidth="1"/>
    <col min="20" max="20" width="14.140625" bestFit="1" customWidth="1"/>
    <col min="21" max="22" width="6.85546875" bestFit="1" customWidth="1"/>
    <col min="23" max="24" width="5.85546875" bestFit="1" customWidth="1"/>
    <col min="25" max="29" width="6.85546875" bestFit="1" customWidth="1"/>
    <col min="30" max="30" width="5.42578125" bestFit="1" customWidth="1"/>
    <col min="31" max="32" width="6.42578125" bestFit="1" customWidth="1"/>
    <col min="33" max="33" width="12.5703125" bestFit="1" customWidth="1"/>
    <col min="34" max="34" width="6.42578125" bestFit="1" customWidth="1"/>
    <col min="35" max="35" width="8.5703125" bestFit="1" customWidth="1"/>
    <col min="36" max="36" width="12.5703125" bestFit="1" customWidth="1"/>
  </cols>
  <sheetData>
    <row r="2" spans="2:10" x14ac:dyDescent="0.25">
      <c r="B2" s="3" t="s">
        <v>2</v>
      </c>
      <c r="C2" t="s">
        <v>10</v>
      </c>
      <c r="E2" s="41"/>
    </row>
    <row r="4" spans="2:10" x14ac:dyDescent="0.25">
      <c r="B4" s="3" t="s">
        <v>64</v>
      </c>
      <c r="C4" t="s">
        <v>161</v>
      </c>
      <c r="D4" t="s">
        <v>162</v>
      </c>
      <c r="E4" t="s">
        <v>163</v>
      </c>
    </row>
    <row r="5" spans="2:10" x14ac:dyDescent="0.25">
      <c r="B5" s="4" t="s">
        <v>7</v>
      </c>
      <c r="C5" s="5">
        <v>358</v>
      </c>
      <c r="D5" s="5">
        <v>58</v>
      </c>
      <c r="E5" s="5">
        <v>4</v>
      </c>
    </row>
    <row r="6" spans="2:10" x14ac:dyDescent="0.25">
      <c r="B6" s="4" t="s">
        <v>14</v>
      </c>
      <c r="C6" s="5">
        <v>990</v>
      </c>
      <c r="D6" s="5">
        <v>105</v>
      </c>
      <c r="E6" s="5">
        <v>5</v>
      </c>
    </row>
    <row r="7" spans="2:10" x14ac:dyDescent="0.25">
      <c r="B7" s="4" t="s">
        <v>18</v>
      </c>
      <c r="C7" s="5">
        <v>620</v>
      </c>
      <c r="D7" s="5">
        <v>73</v>
      </c>
      <c r="E7" s="5">
        <v>6</v>
      </c>
    </row>
    <row r="8" spans="2:10" x14ac:dyDescent="0.25">
      <c r="B8" s="4" t="s">
        <v>22</v>
      </c>
      <c r="C8" s="5">
        <v>1080</v>
      </c>
      <c r="D8" s="5">
        <v>160</v>
      </c>
      <c r="E8" s="5">
        <v>13</v>
      </c>
    </row>
    <row r="9" spans="2:10" x14ac:dyDescent="0.25">
      <c r="B9" s="4" t="s">
        <v>26</v>
      </c>
      <c r="C9" s="5">
        <v>1040</v>
      </c>
      <c r="D9" s="5">
        <v>166</v>
      </c>
      <c r="E9" s="5">
        <v>14</v>
      </c>
    </row>
    <row r="10" spans="2:10" x14ac:dyDescent="0.25">
      <c r="B10" s="4" t="s">
        <v>31</v>
      </c>
      <c r="C10" s="5">
        <v>1140</v>
      </c>
      <c r="D10" s="5">
        <v>108</v>
      </c>
      <c r="E10" s="5">
        <v>11</v>
      </c>
    </row>
    <row r="11" spans="2:10" x14ac:dyDescent="0.25">
      <c r="B11" s="4" t="s">
        <v>32</v>
      </c>
      <c r="C11" s="5">
        <v>1160</v>
      </c>
      <c r="D11" s="5">
        <v>201</v>
      </c>
      <c r="E11" s="5">
        <v>23</v>
      </c>
    </row>
    <row r="12" spans="2:10" x14ac:dyDescent="0.25">
      <c r="B12" s="4" t="s">
        <v>33</v>
      </c>
      <c r="C12" s="5">
        <v>960</v>
      </c>
      <c r="D12" s="5">
        <v>103</v>
      </c>
      <c r="E12" s="5">
        <v>13</v>
      </c>
      <c r="G12" s="35"/>
      <c r="H12" s="35"/>
      <c r="I12" s="35"/>
      <c r="J12" s="35"/>
    </row>
    <row r="13" spans="2:10" x14ac:dyDescent="0.25">
      <c r="B13" s="4" t="s">
        <v>36</v>
      </c>
      <c r="C13" s="5">
        <v>211</v>
      </c>
      <c r="D13" s="5">
        <v>44</v>
      </c>
      <c r="E13" s="5">
        <v>2</v>
      </c>
      <c r="G13" s="36"/>
      <c r="H13" s="37"/>
      <c r="I13" s="37"/>
      <c r="J13" s="37"/>
    </row>
    <row r="14" spans="2:10" x14ac:dyDescent="0.25">
      <c r="B14" s="4" t="s">
        <v>37</v>
      </c>
      <c r="C14" s="5">
        <v>1290</v>
      </c>
      <c r="D14" s="5">
        <v>176</v>
      </c>
      <c r="E14" s="5">
        <v>8</v>
      </c>
      <c r="G14" s="36"/>
      <c r="H14" s="37"/>
      <c r="I14" s="37"/>
      <c r="J14" s="37"/>
    </row>
    <row r="15" spans="2:10" x14ac:dyDescent="0.25">
      <c r="B15" s="4" t="s">
        <v>38</v>
      </c>
      <c r="C15" s="5">
        <v>1050</v>
      </c>
      <c r="D15" s="5">
        <v>181</v>
      </c>
      <c r="E15" s="5">
        <v>15</v>
      </c>
      <c r="G15" s="36"/>
      <c r="H15" s="37"/>
      <c r="I15" s="37"/>
      <c r="J15" s="37"/>
    </row>
    <row r="16" spans="2:10" x14ac:dyDescent="0.25">
      <c r="B16" s="4" t="s">
        <v>39</v>
      </c>
      <c r="C16" s="5">
        <v>1190</v>
      </c>
      <c r="D16" s="5">
        <v>204</v>
      </c>
      <c r="E16" s="5">
        <v>14</v>
      </c>
      <c r="G16" s="36"/>
      <c r="H16" s="37"/>
      <c r="I16" s="37"/>
      <c r="J16" s="37"/>
    </row>
    <row r="17" spans="2:10" x14ac:dyDescent="0.25">
      <c r="B17" s="4" t="s">
        <v>40</v>
      </c>
      <c r="C17" s="5">
        <v>2049</v>
      </c>
      <c r="D17" s="5">
        <v>312</v>
      </c>
      <c r="E17" s="5">
        <v>36</v>
      </c>
      <c r="G17" s="36"/>
      <c r="H17" s="37"/>
      <c r="I17" s="37"/>
      <c r="J17" s="37"/>
    </row>
    <row r="18" spans="2:10" x14ac:dyDescent="0.25">
      <c r="B18" s="4" t="s">
        <v>42</v>
      </c>
      <c r="C18" s="5">
        <v>722</v>
      </c>
      <c r="D18" s="5">
        <v>126</v>
      </c>
      <c r="E18" s="5">
        <v>5</v>
      </c>
      <c r="G18" s="36"/>
      <c r="H18" s="37"/>
      <c r="I18" s="37"/>
      <c r="J18" s="37"/>
    </row>
    <row r="19" spans="2:10" x14ac:dyDescent="0.25">
      <c r="B19" s="4" t="s">
        <v>43</v>
      </c>
      <c r="C19" s="5">
        <v>1100</v>
      </c>
      <c r="D19" s="5">
        <v>103</v>
      </c>
      <c r="E19" s="5">
        <v>8</v>
      </c>
      <c r="G19" s="36"/>
      <c r="H19" s="37"/>
      <c r="I19" s="37"/>
      <c r="J19" s="37"/>
    </row>
    <row r="20" spans="2:10" x14ac:dyDescent="0.25">
      <c r="B20" s="4" t="s">
        <v>44</v>
      </c>
      <c r="C20" s="5">
        <v>930</v>
      </c>
      <c r="D20" s="5">
        <v>107</v>
      </c>
      <c r="E20" s="5">
        <v>6</v>
      </c>
      <c r="G20" s="36"/>
      <c r="H20" s="37"/>
      <c r="I20" s="37"/>
      <c r="J20" s="37"/>
    </row>
    <row r="21" spans="2:10" x14ac:dyDescent="0.25">
      <c r="B21" s="4" t="s">
        <v>45</v>
      </c>
      <c r="C21" s="5">
        <v>470</v>
      </c>
      <c r="D21" s="5">
        <v>52</v>
      </c>
      <c r="E21" s="5">
        <v>9</v>
      </c>
      <c r="G21" s="36"/>
      <c r="H21" s="37"/>
      <c r="I21" s="37"/>
      <c r="J21" s="37"/>
    </row>
    <row r="22" spans="2:10" x14ac:dyDescent="0.25">
      <c r="B22" s="4" t="s">
        <v>46</v>
      </c>
      <c r="C22" s="5">
        <v>1210</v>
      </c>
      <c r="D22" s="5">
        <v>259</v>
      </c>
      <c r="E22" s="5">
        <v>49</v>
      </c>
      <c r="G22" s="36"/>
      <c r="H22" s="37"/>
      <c r="I22" s="37"/>
      <c r="J22" s="37"/>
    </row>
    <row r="23" spans="2:10" x14ac:dyDescent="0.25">
      <c r="B23" s="4" t="s">
        <v>47</v>
      </c>
      <c r="C23" s="5">
        <v>257</v>
      </c>
      <c r="D23" s="5">
        <v>46</v>
      </c>
      <c r="E23" s="5">
        <v>5</v>
      </c>
      <c r="G23" s="36"/>
      <c r="H23" s="37"/>
      <c r="I23" s="37"/>
      <c r="J23" s="37"/>
    </row>
    <row r="24" spans="2:10" x14ac:dyDescent="0.25">
      <c r="B24" s="4" t="s">
        <v>48</v>
      </c>
      <c r="C24" s="5">
        <v>672</v>
      </c>
      <c r="D24" s="5">
        <v>184</v>
      </c>
      <c r="E24" s="5">
        <v>28</v>
      </c>
      <c r="G24" s="36"/>
      <c r="H24" s="37"/>
      <c r="I24" s="37"/>
      <c r="J24" s="37"/>
    </row>
    <row r="25" spans="2:10" x14ac:dyDescent="0.25">
      <c r="B25" s="4" t="s">
        <v>49</v>
      </c>
      <c r="C25" s="5">
        <v>1175</v>
      </c>
      <c r="D25" s="5">
        <v>251</v>
      </c>
      <c r="E25" s="5">
        <v>26</v>
      </c>
      <c r="G25" s="36"/>
      <c r="H25" s="37"/>
      <c r="I25" s="37"/>
      <c r="J25" s="37"/>
    </row>
    <row r="26" spans="2:10" x14ac:dyDescent="0.25">
      <c r="B26" s="4" t="s">
        <v>50</v>
      </c>
      <c r="C26" s="5">
        <v>988</v>
      </c>
      <c r="D26" s="5">
        <v>215</v>
      </c>
      <c r="E26" s="5">
        <v>69</v>
      </c>
      <c r="G26" s="36"/>
      <c r="H26" s="37"/>
      <c r="I26" s="37"/>
      <c r="J26" s="37"/>
    </row>
    <row r="27" spans="2:10" x14ac:dyDescent="0.25">
      <c r="B27" s="4" t="s">
        <v>51</v>
      </c>
      <c r="C27" s="5">
        <v>685</v>
      </c>
      <c r="D27" s="5">
        <v>150</v>
      </c>
      <c r="E27" s="5">
        <v>24</v>
      </c>
      <c r="G27" s="36"/>
      <c r="H27" s="37"/>
      <c r="I27" s="37"/>
      <c r="J27" s="37"/>
    </row>
    <row r="28" spans="2:10" x14ac:dyDescent="0.25">
      <c r="B28" s="4" t="s">
        <v>52</v>
      </c>
      <c r="C28" s="5">
        <v>274</v>
      </c>
      <c r="D28" s="5">
        <v>82</v>
      </c>
      <c r="E28" s="5">
        <v>3</v>
      </c>
      <c r="G28" s="36"/>
      <c r="H28" s="37"/>
      <c r="I28" s="37"/>
      <c r="J28" s="37"/>
    </row>
    <row r="29" spans="2:10" x14ac:dyDescent="0.25">
      <c r="B29" s="4" t="s">
        <v>53</v>
      </c>
      <c r="C29" s="5">
        <v>1352</v>
      </c>
      <c r="D29" s="5">
        <v>296</v>
      </c>
      <c r="E29" s="5">
        <v>68</v>
      </c>
      <c r="G29" s="36"/>
      <c r="H29" s="37"/>
      <c r="I29" s="37"/>
      <c r="J29" s="37"/>
    </row>
    <row r="30" spans="2:10" x14ac:dyDescent="0.25">
      <c r="B30" s="4" t="s">
        <v>54</v>
      </c>
      <c r="C30" s="5">
        <v>1836</v>
      </c>
      <c r="D30" s="5">
        <v>403</v>
      </c>
      <c r="E30" s="5">
        <v>60</v>
      </c>
      <c r="G30" s="36"/>
      <c r="H30" s="37"/>
      <c r="I30" s="37"/>
      <c r="J30" s="37"/>
    </row>
    <row r="31" spans="2:10" x14ac:dyDescent="0.25">
      <c r="B31" s="4" t="s">
        <v>55</v>
      </c>
      <c r="C31" s="5">
        <v>1510</v>
      </c>
      <c r="D31" s="5">
        <v>370</v>
      </c>
      <c r="E31" s="5">
        <v>66</v>
      </c>
      <c r="G31" s="36"/>
      <c r="H31" s="37"/>
      <c r="I31" s="37"/>
      <c r="J31" s="37"/>
    </row>
    <row r="32" spans="2:10" x14ac:dyDescent="0.25">
      <c r="B32" s="4" t="s">
        <v>56</v>
      </c>
      <c r="C32" s="5">
        <v>510</v>
      </c>
      <c r="D32" s="5">
        <v>101</v>
      </c>
      <c r="E32" s="5">
        <v>5</v>
      </c>
      <c r="G32" s="36"/>
      <c r="H32" s="37"/>
      <c r="I32" s="37"/>
      <c r="J32" s="37"/>
    </row>
    <row r="33" spans="2:10" x14ac:dyDescent="0.25">
      <c r="B33" s="4" t="s">
        <v>57</v>
      </c>
      <c r="C33" s="5">
        <v>823</v>
      </c>
      <c r="D33" s="5">
        <v>135</v>
      </c>
      <c r="E33" s="5">
        <v>33</v>
      </c>
      <c r="G33" s="36"/>
      <c r="H33" s="37"/>
      <c r="I33" s="37"/>
      <c r="J33" s="37"/>
    </row>
    <row r="34" spans="2:10" x14ac:dyDescent="0.25">
      <c r="B34" s="4" t="s">
        <v>58</v>
      </c>
      <c r="C34" s="5">
        <v>1200</v>
      </c>
      <c r="D34" s="5">
        <v>306</v>
      </c>
      <c r="E34" s="5">
        <v>79</v>
      </c>
      <c r="G34" s="36"/>
      <c r="H34" s="37"/>
      <c r="I34" s="37"/>
      <c r="J34" s="37"/>
    </row>
    <row r="35" spans="2:10" x14ac:dyDescent="0.25">
      <c r="B35" s="4" t="s">
        <v>59</v>
      </c>
      <c r="C35" s="5">
        <v>1434</v>
      </c>
      <c r="D35" s="5">
        <v>423</v>
      </c>
      <c r="E35" s="5">
        <v>80</v>
      </c>
      <c r="G35" s="36"/>
      <c r="H35" s="37"/>
      <c r="I35" s="37"/>
      <c r="J35" s="37"/>
    </row>
    <row r="36" spans="2:10" x14ac:dyDescent="0.25">
      <c r="B36" s="4" t="s">
        <v>60</v>
      </c>
      <c r="C36" s="5">
        <v>1572</v>
      </c>
      <c r="D36" s="5">
        <v>529</v>
      </c>
      <c r="E36" s="5">
        <v>80</v>
      </c>
      <c r="G36" s="36"/>
      <c r="H36" s="37"/>
      <c r="I36" s="37"/>
      <c r="J36" s="37"/>
    </row>
    <row r="37" spans="2:10" x14ac:dyDescent="0.25">
      <c r="B37" s="4" t="s">
        <v>61</v>
      </c>
      <c r="C37" s="5">
        <v>1133</v>
      </c>
      <c r="D37" s="5">
        <v>225</v>
      </c>
      <c r="E37" s="5">
        <v>68</v>
      </c>
      <c r="G37" s="36"/>
      <c r="H37" s="37"/>
      <c r="I37" s="37"/>
      <c r="J37" s="37"/>
    </row>
    <row r="38" spans="2:10" x14ac:dyDescent="0.25">
      <c r="B38" s="4" t="s">
        <v>62</v>
      </c>
      <c r="C38" s="5">
        <v>1224</v>
      </c>
      <c r="D38" s="5">
        <v>290</v>
      </c>
      <c r="E38" s="5">
        <v>21</v>
      </c>
      <c r="G38" s="36"/>
      <c r="H38" s="37"/>
      <c r="I38" s="37"/>
      <c r="J38" s="37"/>
    </row>
    <row r="39" spans="2:10" x14ac:dyDescent="0.25">
      <c r="B39" s="4" t="s">
        <v>63</v>
      </c>
      <c r="C39" s="5">
        <v>687</v>
      </c>
      <c r="D39" s="5">
        <v>188</v>
      </c>
      <c r="E39" s="5">
        <v>35</v>
      </c>
      <c r="G39" s="36"/>
      <c r="H39" s="37"/>
      <c r="I39" s="37"/>
      <c r="J39" s="37"/>
    </row>
    <row r="40" spans="2:10" x14ac:dyDescent="0.25">
      <c r="B40" s="4" t="s">
        <v>114</v>
      </c>
      <c r="C40" s="5">
        <v>620</v>
      </c>
      <c r="D40" s="5">
        <v>164</v>
      </c>
      <c r="E40" s="5">
        <v>33</v>
      </c>
      <c r="G40" s="36"/>
      <c r="H40" s="37"/>
      <c r="I40" s="37"/>
      <c r="J40" s="37"/>
    </row>
    <row r="41" spans="2:10" x14ac:dyDescent="0.25">
      <c r="B41" s="4" t="s">
        <v>113</v>
      </c>
      <c r="C41" s="5">
        <v>480</v>
      </c>
      <c r="D41" s="5">
        <v>100</v>
      </c>
      <c r="E41" s="5">
        <v>10</v>
      </c>
      <c r="G41" s="36"/>
      <c r="H41" s="37"/>
      <c r="I41" s="37"/>
      <c r="J41" s="37"/>
    </row>
    <row r="42" spans="2:10" x14ac:dyDescent="0.25">
      <c r="B42" s="4" t="s">
        <v>115</v>
      </c>
      <c r="C42" s="5">
        <v>417</v>
      </c>
      <c r="D42" s="5">
        <v>109</v>
      </c>
      <c r="E42" s="5">
        <v>26</v>
      </c>
      <c r="G42" s="36"/>
      <c r="H42" s="37"/>
      <c r="I42" s="37"/>
      <c r="J42" s="37"/>
    </row>
    <row r="43" spans="2:10" x14ac:dyDescent="0.25">
      <c r="B43" s="4" t="s">
        <v>116</v>
      </c>
      <c r="C43" s="5">
        <v>1071</v>
      </c>
      <c r="D43" s="5">
        <v>255</v>
      </c>
      <c r="E43" s="5">
        <v>51</v>
      </c>
      <c r="G43" s="36"/>
      <c r="H43" s="37"/>
      <c r="I43" s="37"/>
      <c r="J43" s="37"/>
    </row>
    <row r="44" spans="2:10" x14ac:dyDescent="0.25">
      <c r="B44" s="4" t="s">
        <v>117</v>
      </c>
      <c r="C44" s="5">
        <v>575</v>
      </c>
      <c r="D44" s="5">
        <v>198</v>
      </c>
      <c r="E44" s="5">
        <v>45</v>
      </c>
      <c r="G44" s="36"/>
      <c r="H44" s="37"/>
      <c r="I44" s="37"/>
      <c r="J44" s="37"/>
    </row>
    <row r="45" spans="2:10" x14ac:dyDescent="0.25">
      <c r="B45" s="4" t="s">
        <v>119</v>
      </c>
      <c r="C45" s="5">
        <v>730</v>
      </c>
      <c r="D45" s="5">
        <v>247</v>
      </c>
      <c r="E45" s="5">
        <v>31</v>
      </c>
      <c r="G45" s="36"/>
      <c r="H45" s="37"/>
      <c r="I45" s="37"/>
      <c r="J45" s="37"/>
    </row>
    <row r="46" spans="2:10" x14ac:dyDescent="0.25">
      <c r="B46" s="4" t="s">
        <v>120</v>
      </c>
      <c r="C46" s="5">
        <v>365</v>
      </c>
      <c r="D46" s="5">
        <v>187</v>
      </c>
      <c r="E46" s="5">
        <v>21</v>
      </c>
      <c r="G46" s="36"/>
      <c r="H46" s="37"/>
      <c r="I46" s="37"/>
      <c r="J46" s="37"/>
    </row>
    <row r="47" spans="2:10" x14ac:dyDescent="0.25">
      <c r="B47" s="4" t="s">
        <v>121</v>
      </c>
      <c r="C47" s="5">
        <v>1041</v>
      </c>
      <c r="D47" s="5">
        <v>309</v>
      </c>
      <c r="E47" s="5">
        <v>45</v>
      </c>
      <c r="G47" s="36"/>
      <c r="H47" s="37"/>
      <c r="I47" s="37"/>
      <c r="J47" s="37"/>
    </row>
    <row r="48" spans="2:10" x14ac:dyDescent="0.25">
      <c r="B48" s="4" t="s">
        <v>122</v>
      </c>
      <c r="C48" s="5">
        <v>1105</v>
      </c>
      <c r="D48" s="5">
        <v>247</v>
      </c>
      <c r="E48" s="5">
        <v>71</v>
      </c>
      <c r="G48" s="36"/>
      <c r="H48" s="37"/>
      <c r="I48" s="37"/>
      <c r="J48" s="37"/>
    </row>
    <row r="49" spans="2:10" x14ac:dyDescent="0.25">
      <c r="B49" s="4" t="s">
        <v>118</v>
      </c>
      <c r="C49" s="5">
        <v>864</v>
      </c>
      <c r="D49" s="5">
        <v>265</v>
      </c>
      <c r="E49" s="5">
        <v>91</v>
      </c>
      <c r="G49" s="36"/>
      <c r="H49" s="37"/>
      <c r="I49" s="37"/>
      <c r="J49" s="37"/>
    </row>
    <row r="50" spans="2:10" x14ac:dyDescent="0.25">
      <c r="B50" s="4" t="s">
        <v>123</v>
      </c>
      <c r="C50" s="5">
        <v>617</v>
      </c>
      <c r="D50" s="5">
        <v>151</v>
      </c>
      <c r="E50" s="5">
        <v>17</v>
      </c>
      <c r="G50" s="36"/>
      <c r="H50" s="37"/>
      <c r="I50" s="37"/>
      <c r="J50" s="37"/>
    </row>
    <row r="51" spans="2:10" x14ac:dyDescent="0.25">
      <c r="B51" s="4" t="s">
        <v>124</v>
      </c>
      <c r="C51" s="5">
        <v>925</v>
      </c>
      <c r="D51" s="5">
        <v>432</v>
      </c>
      <c r="E51" s="5">
        <v>80</v>
      </c>
      <c r="G51" s="36"/>
      <c r="H51" s="37"/>
      <c r="I51" s="37"/>
      <c r="J51" s="37"/>
    </row>
    <row r="52" spans="2:10" x14ac:dyDescent="0.25">
      <c r="B52" s="4" t="s">
        <v>125</v>
      </c>
      <c r="C52" s="5">
        <v>718</v>
      </c>
      <c r="D52" s="5">
        <v>136</v>
      </c>
      <c r="E52" s="5">
        <v>20</v>
      </c>
      <c r="G52" s="36"/>
      <c r="H52" s="37"/>
      <c r="I52" s="37"/>
      <c r="J52" s="37"/>
    </row>
    <row r="53" spans="2:10" x14ac:dyDescent="0.25">
      <c r="B53" s="4" t="s">
        <v>126</v>
      </c>
      <c r="C53" s="5">
        <v>436</v>
      </c>
      <c r="D53" s="5">
        <v>57</v>
      </c>
      <c r="E53" s="5">
        <v>35</v>
      </c>
      <c r="G53" s="36"/>
      <c r="H53" s="37"/>
      <c r="I53" s="37"/>
      <c r="J53" s="37"/>
    </row>
    <row r="54" spans="2:10" x14ac:dyDescent="0.25">
      <c r="B54" s="4" t="s">
        <v>127</v>
      </c>
      <c r="C54" s="5">
        <v>532</v>
      </c>
      <c r="D54" s="5">
        <v>103</v>
      </c>
      <c r="E54" s="5">
        <v>20</v>
      </c>
      <c r="G54" s="36"/>
      <c r="H54" s="37"/>
      <c r="I54" s="37"/>
      <c r="J54" s="37"/>
    </row>
    <row r="55" spans="2:10" x14ac:dyDescent="0.25">
      <c r="B55" s="4" t="s">
        <v>128</v>
      </c>
      <c r="C55" s="5">
        <v>955</v>
      </c>
      <c r="D55" s="5">
        <v>211</v>
      </c>
      <c r="E55" s="5">
        <v>31</v>
      </c>
      <c r="G55" s="36"/>
      <c r="H55" s="37"/>
      <c r="I55" s="37"/>
      <c r="J55" s="37"/>
    </row>
    <row r="56" spans="2:10" x14ac:dyDescent="0.25">
      <c r="B56" s="4" t="s">
        <v>134</v>
      </c>
      <c r="C56" s="5">
        <v>1136</v>
      </c>
      <c r="D56" s="5">
        <v>373</v>
      </c>
      <c r="E56" s="5">
        <v>62</v>
      </c>
      <c r="G56" s="36"/>
      <c r="H56" s="37"/>
      <c r="I56" s="37"/>
      <c r="J56" s="37"/>
    </row>
    <row r="57" spans="2:10" x14ac:dyDescent="0.25">
      <c r="B57" s="4" t="s">
        <v>135</v>
      </c>
      <c r="C57" s="5">
        <v>1206</v>
      </c>
      <c r="D57" s="5">
        <v>213</v>
      </c>
      <c r="E57" s="5">
        <v>45</v>
      </c>
      <c r="G57" s="36"/>
      <c r="H57" s="37"/>
      <c r="I57" s="37"/>
      <c r="J57" s="37"/>
    </row>
    <row r="58" spans="2:10" x14ac:dyDescent="0.25">
      <c r="B58" s="4" t="s">
        <v>136</v>
      </c>
      <c r="C58" s="5">
        <v>197</v>
      </c>
      <c r="D58" s="5">
        <v>70</v>
      </c>
      <c r="E58" s="5">
        <v>17</v>
      </c>
      <c r="G58" s="36"/>
      <c r="H58" s="37"/>
      <c r="I58" s="37"/>
      <c r="J58" s="37"/>
    </row>
    <row r="59" spans="2:10" x14ac:dyDescent="0.25">
      <c r="B59" s="4" t="s">
        <v>137</v>
      </c>
      <c r="C59" s="5">
        <v>1131</v>
      </c>
      <c r="D59" s="5">
        <v>448</v>
      </c>
      <c r="E59" s="5">
        <v>169</v>
      </c>
      <c r="G59" s="36"/>
      <c r="H59" s="37"/>
      <c r="I59" s="37"/>
      <c r="J59" s="37"/>
    </row>
    <row r="60" spans="2:10" x14ac:dyDescent="0.25">
      <c r="B60" s="4" t="s">
        <v>133</v>
      </c>
      <c r="C60" s="5">
        <v>395</v>
      </c>
      <c r="D60" s="5">
        <v>74</v>
      </c>
      <c r="E60" s="5">
        <v>28</v>
      </c>
      <c r="G60" s="36"/>
      <c r="H60" s="37"/>
      <c r="I60" s="37"/>
      <c r="J60" s="37"/>
    </row>
    <row r="61" spans="2:10" x14ac:dyDescent="0.25">
      <c r="B61" s="4" t="s">
        <v>138</v>
      </c>
      <c r="C61" s="5">
        <v>902</v>
      </c>
      <c r="D61" s="5">
        <v>367</v>
      </c>
      <c r="E61" s="5">
        <v>54</v>
      </c>
      <c r="G61" s="36"/>
      <c r="H61" s="37"/>
      <c r="I61" s="37"/>
      <c r="J61" s="37"/>
    </row>
    <row r="62" spans="2:10" x14ac:dyDescent="0.25">
      <c r="B62" s="4" t="s">
        <v>139</v>
      </c>
      <c r="C62" s="5">
        <v>1086</v>
      </c>
      <c r="D62" s="5">
        <v>209</v>
      </c>
      <c r="E62" s="5">
        <v>50</v>
      </c>
      <c r="G62" s="36"/>
      <c r="H62" s="37"/>
      <c r="I62" s="37"/>
      <c r="J62" s="37"/>
    </row>
    <row r="63" spans="2:10" x14ac:dyDescent="0.25">
      <c r="B63" s="4" t="s">
        <v>140</v>
      </c>
      <c r="C63" s="5">
        <v>689</v>
      </c>
      <c r="D63" s="5">
        <v>277</v>
      </c>
      <c r="E63" s="5">
        <v>37</v>
      </c>
      <c r="G63" s="36"/>
      <c r="H63" s="37"/>
      <c r="I63" s="37"/>
      <c r="J63" s="37"/>
    </row>
    <row r="64" spans="2:10" x14ac:dyDescent="0.25">
      <c r="B64" s="4" t="s">
        <v>150</v>
      </c>
      <c r="C64" s="5">
        <v>97</v>
      </c>
      <c r="D64" s="5">
        <v>69</v>
      </c>
      <c r="E64" s="5">
        <v>7</v>
      </c>
      <c r="G64" s="36"/>
      <c r="H64" s="37"/>
      <c r="I64" s="37"/>
      <c r="J64" s="37"/>
    </row>
    <row r="65" spans="2:10" x14ac:dyDescent="0.25">
      <c r="B65" s="4" t="s">
        <v>141</v>
      </c>
      <c r="C65" s="5">
        <v>849</v>
      </c>
      <c r="D65" s="5">
        <v>303</v>
      </c>
      <c r="E65" s="5">
        <v>70</v>
      </c>
      <c r="G65" s="36"/>
      <c r="H65" s="37"/>
      <c r="I65" s="37"/>
      <c r="J65" s="37"/>
    </row>
    <row r="66" spans="2:10" x14ac:dyDescent="0.25">
      <c r="B66" s="4" t="s">
        <v>142</v>
      </c>
      <c r="C66" s="5">
        <v>990</v>
      </c>
      <c r="D66" s="5">
        <v>432</v>
      </c>
      <c r="E66" s="5">
        <v>35</v>
      </c>
      <c r="G66" s="36"/>
      <c r="H66" s="37"/>
      <c r="I66" s="37"/>
      <c r="J66" s="37"/>
    </row>
    <row r="67" spans="2:10" x14ac:dyDescent="0.25">
      <c r="B67" s="4" t="s">
        <v>143</v>
      </c>
      <c r="C67" s="5">
        <v>1136</v>
      </c>
      <c r="D67" s="5">
        <v>510</v>
      </c>
      <c r="E67" s="5">
        <v>135</v>
      </c>
      <c r="G67" s="36"/>
      <c r="H67" s="37"/>
      <c r="I67" s="37"/>
      <c r="J67" s="37"/>
    </row>
    <row r="68" spans="2:10" x14ac:dyDescent="0.25">
      <c r="B68" s="4" t="s">
        <v>144</v>
      </c>
      <c r="C68" s="5">
        <v>237</v>
      </c>
      <c r="D68" s="5">
        <v>124</v>
      </c>
      <c r="E68" s="5">
        <v>23</v>
      </c>
      <c r="G68" s="36"/>
      <c r="H68" s="37"/>
      <c r="I68" s="37"/>
      <c r="J68" s="37"/>
    </row>
    <row r="69" spans="2:10" x14ac:dyDescent="0.25">
      <c r="B69" s="4" t="s">
        <v>145</v>
      </c>
      <c r="C69" s="5">
        <v>272</v>
      </c>
      <c r="D69" s="5">
        <v>53</v>
      </c>
      <c r="E69" s="5">
        <v>13</v>
      </c>
      <c r="G69" s="36"/>
      <c r="H69" s="37"/>
      <c r="I69" s="37"/>
      <c r="J69" s="37"/>
    </row>
    <row r="70" spans="2:10" x14ac:dyDescent="0.25">
      <c r="B70" s="4" t="s">
        <v>146</v>
      </c>
      <c r="C70" s="5">
        <v>824</v>
      </c>
      <c r="D70" s="5">
        <v>180</v>
      </c>
      <c r="E70" s="5">
        <v>30</v>
      </c>
      <c r="G70" s="36"/>
      <c r="H70" s="37"/>
      <c r="I70" s="37"/>
      <c r="J70" s="37"/>
    </row>
    <row r="71" spans="2:10" x14ac:dyDescent="0.25">
      <c r="B71" s="4" t="s">
        <v>147</v>
      </c>
      <c r="C71" s="5">
        <v>159</v>
      </c>
      <c r="D71" s="5">
        <v>52</v>
      </c>
      <c r="E71" s="5">
        <v>7</v>
      </c>
      <c r="G71" s="36"/>
      <c r="H71" s="37"/>
      <c r="I71" s="37"/>
      <c r="J71" s="37"/>
    </row>
    <row r="72" spans="2:10" x14ac:dyDescent="0.25">
      <c r="B72" s="4" t="s">
        <v>148</v>
      </c>
      <c r="C72" s="5">
        <v>263</v>
      </c>
      <c r="D72" s="5">
        <v>102</v>
      </c>
      <c r="E72" s="5">
        <v>41</v>
      </c>
      <c r="G72" s="36"/>
      <c r="H72" s="37"/>
      <c r="I72" s="37"/>
      <c r="J72" s="37"/>
    </row>
    <row r="73" spans="2:10" x14ac:dyDescent="0.25">
      <c r="B73" s="4" t="s">
        <v>149</v>
      </c>
      <c r="C73" s="5">
        <v>172</v>
      </c>
      <c r="D73" s="5">
        <v>122</v>
      </c>
      <c r="E73" s="5">
        <v>17</v>
      </c>
      <c r="G73" s="36"/>
      <c r="H73" s="37"/>
      <c r="I73" s="37"/>
      <c r="J73" s="37"/>
    </row>
    <row r="74" spans="2:10" x14ac:dyDescent="0.25">
      <c r="B74" s="4" t="s">
        <v>152</v>
      </c>
      <c r="C74" s="5">
        <v>262</v>
      </c>
      <c r="D74" s="5">
        <v>92</v>
      </c>
      <c r="E74" s="5">
        <v>44</v>
      </c>
      <c r="G74" s="36"/>
      <c r="H74" s="37"/>
      <c r="I74" s="37"/>
      <c r="J74" s="37"/>
    </row>
    <row r="75" spans="2:10" x14ac:dyDescent="0.25">
      <c r="B75" s="4" t="s">
        <v>153</v>
      </c>
      <c r="C75" s="5">
        <v>391</v>
      </c>
      <c r="D75" s="5">
        <v>270</v>
      </c>
      <c r="E75" s="5">
        <v>30</v>
      </c>
      <c r="G75" s="36"/>
      <c r="H75" s="37"/>
      <c r="I75" s="37"/>
      <c r="J75" s="37"/>
    </row>
    <row r="76" spans="2:10" x14ac:dyDescent="0.25">
      <c r="B76" s="4" t="s">
        <v>154</v>
      </c>
      <c r="C76" s="5">
        <v>1055</v>
      </c>
      <c r="D76" s="5">
        <v>425</v>
      </c>
      <c r="E76" s="5">
        <v>70</v>
      </c>
      <c r="G76" s="36"/>
      <c r="H76" s="37"/>
      <c r="I76" s="37"/>
      <c r="J76" s="37"/>
    </row>
    <row r="77" spans="2:10" x14ac:dyDescent="0.25">
      <c r="B77" s="4" t="s">
        <v>155</v>
      </c>
      <c r="C77" s="5">
        <v>785</v>
      </c>
      <c r="D77" s="5">
        <v>433</v>
      </c>
      <c r="E77" s="5">
        <v>159</v>
      </c>
      <c r="G77" s="36"/>
      <c r="H77" s="37"/>
      <c r="I77" s="37"/>
      <c r="J77" s="37"/>
    </row>
    <row r="78" spans="2:10" x14ac:dyDescent="0.25">
      <c r="B78" s="4" t="s">
        <v>156</v>
      </c>
      <c r="C78" s="5">
        <v>874</v>
      </c>
      <c r="D78" s="5">
        <v>433</v>
      </c>
      <c r="E78" s="5">
        <v>99</v>
      </c>
      <c r="G78" s="36"/>
      <c r="H78" s="37"/>
      <c r="I78" s="37"/>
      <c r="J78" s="37"/>
    </row>
    <row r="79" spans="2:10" x14ac:dyDescent="0.25">
      <c r="B79" s="4" t="s">
        <v>157</v>
      </c>
      <c r="C79" s="5">
        <v>1134</v>
      </c>
      <c r="D79" s="5">
        <v>642</v>
      </c>
      <c r="E79" s="5">
        <v>227</v>
      </c>
      <c r="G79" s="36"/>
      <c r="H79" s="37"/>
      <c r="I79" s="37"/>
      <c r="J79" s="37"/>
    </row>
    <row r="80" spans="2:10" x14ac:dyDescent="0.25">
      <c r="B80" s="4" t="s">
        <v>158</v>
      </c>
      <c r="C80" s="5">
        <v>977</v>
      </c>
      <c r="D80" s="5">
        <v>319</v>
      </c>
      <c r="E80" s="5">
        <v>33</v>
      </c>
      <c r="G80" s="36"/>
      <c r="H80" s="37"/>
      <c r="I80" s="37"/>
      <c r="J80" s="37"/>
    </row>
    <row r="81" spans="2:10" x14ac:dyDescent="0.25">
      <c r="B81" s="4" t="s">
        <v>159</v>
      </c>
      <c r="C81" s="5">
        <v>1123</v>
      </c>
      <c r="D81" s="5">
        <v>425</v>
      </c>
      <c r="E81" s="5">
        <v>61</v>
      </c>
      <c r="G81" s="36"/>
      <c r="H81" s="37"/>
      <c r="I81" s="37"/>
      <c r="J81" s="37"/>
    </row>
    <row r="82" spans="2:10" x14ac:dyDescent="0.25">
      <c r="B82" s="4" t="s">
        <v>160</v>
      </c>
      <c r="C82" s="5">
        <v>864</v>
      </c>
      <c r="D82" s="5">
        <v>300</v>
      </c>
      <c r="E82" s="5">
        <v>29</v>
      </c>
      <c r="G82" s="38"/>
      <c r="H82" s="39"/>
      <c r="I82" s="39"/>
      <c r="J82" s="39"/>
    </row>
    <row r="83" spans="2:10" x14ac:dyDescent="0.25">
      <c r="B83" s="4" t="s">
        <v>165</v>
      </c>
      <c r="C83" s="5">
        <v>1172</v>
      </c>
      <c r="D83" s="5">
        <v>240</v>
      </c>
      <c r="E83" s="5">
        <v>49</v>
      </c>
    </row>
    <row r="84" spans="2:10" x14ac:dyDescent="0.25">
      <c r="B84" s="4" t="s">
        <v>166</v>
      </c>
      <c r="C84" s="5">
        <v>574</v>
      </c>
      <c r="D84" s="5">
        <v>177</v>
      </c>
      <c r="E84" s="5">
        <v>40</v>
      </c>
    </row>
    <row r="85" spans="2:10" x14ac:dyDescent="0.25">
      <c r="B85" s="4" t="s">
        <v>167</v>
      </c>
      <c r="C85" s="5">
        <v>563</v>
      </c>
      <c r="D85" s="5">
        <v>385</v>
      </c>
      <c r="E85" s="5">
        <v>91</v>
      </c>
    </row>
    <row r="86" spans="2:10" x14ac:dyDescent="0.25">
      <c r="B86" s="4" t="s">
        <v>168</v>
      </c>
      <c r="C86" s="5">
        <v>218</v>
      </c>
      <c r="D86" s="5">
        <v>136</v>
      </c>
      <c r="E86" s="5">
        <v>31</v>
      </c>
    </row>
    <row r="87" spans="2:10" x14ac:dyDescent="0.25">
      <c r="B87" s="4" t="s">
        <v>170</v>
      </c>
      <c r="C87" s="5">
        <v>803</v>
      </c>
      <c r="D87" s="5">
        <v>464</v>
      </c>
      <c r="E87" s="5">
        <v>83</v>
      </c>
    </row>
    <row r="88" spans="2:10" x14ac:dyDescent="0.25">
      <c r="B88" s="4" t="s">
        <v>171</v>
      </c>
      <c r="C88" s="5">
        <v>592</v>
      </c>
      <c r="D88" s="5">
        <v>166</v>
      </c>
      <c r="E88" s="5">
        <v>54</v>
      </c>
    </row>
    <row r="89" spans="2:10" x14ac:dyDescent="0.25">
      <c r="B89" s="4" t="s">
        <v>164</v>
      </c>
      <c r="C89" s="5">
        <v>799</v>
      </c>
      <c r="D89" s="5">
        <v>460</v>
      </c>
      <c r="E89" s="5">
        <v>111</v>
      </c>
    </row>
    <row r="90" spans="2:10" x14ac:dyDescent="0.25">
      <c r="B90" s="4" t="s">
        <v>172</v>
      </c>
      <c r="C90" s="5">
        <v>784</v>
      </c>
      <c r="D90" s="5">
        <v>572</v>
      </c>
      <c r="E90" s="5">
        <v>184</v>
      </c>
    </row>
    <row r="91" spans="2:10" x14ac:dyDescent="0.25">
      <c r="B91" s="4" t="s">
        <v>169</v>
      </c>
      <c r="C91" s="5">
        <v>1259</v>
      </c>
      <c r="D91" s="5">
        <v>528</v>
      </c>
      <c r="E91" s="5">
        <v>129</v>
      </c>
    </row>
    <row r="92" spans="2:10" x14ac:dyDescent="0.25">
      <c r="B92" s="4" t="s">
        <v>174</v>
      </c>
      <c r="C92" s="5">
        <v>604</v>
      </c>
      <c r="D92" s="5">
        <v>266</v>
      </c>
      <c r="E92" s="5">
        <v>74</v>
      </c>
    </row>
    <row r="93" spans="2:10" x14ac:dyDescent="0.25">
      <c r="B93" s="4" t="s">
        <v>175</v>
      </c>
      <c r="C93" s="5">
        <v>1082</v>
      </c>
      <c r="D93" s="5">
        <v>465</v>
      </c>
      <c r="E93" s="5">
        <v>86</v>
      </c>
    </row>
    <row r="94" spans="2:10" x14ac:dyDescent="0.25">
      <c r="B94" s="4" t="s">
        <v>176</v>
      </c>
      <c r="C94" s="5">
        <v>783</v>
      </c>
      <c r="D94" s="5">
        <v>241</v>
      </c>
      <c r="E94" s="5">
        <v>40</v>
      </c>
    </row>
    <row r="95" spans="2:10" x14ac:dyDescent="0.25">
      <c r="B95" s="4" t="s">
        <v>177</v>
      </c>
      <c r="C95" s="5">
        <v>737</v>
      </c>
      <c r="D95" s="5">
        <v>338</v>
      </c>
      <c r="E95" s="5">
        <v>80</v>
      </c>
    </row>
    <row r="96" spans="2:10" x14ac:dyDescent="0.25">
      <c r="B96" s="4" t="s">
        <v>180</v>
      </c>
      <c r="C96" s="5">
        <v>656</v>
      </c>
      <c r="D96" s="5">
        <v>586</v>
      </c>
      <c r="E96" s="5">
        <v>132</v>
      </c>
    </row>
    <row r="97" spans="2:5" x14ac:dyDescent="0.25">
      <c r="B97" s="4" t="s">
        <v>181</v>
      </c>
      <c r="C97" s="5">
        <v>1049</v>
      </c>
      <c r="D97" s="5">
        <v>391</v>
      </c>
      <c r="E97" s="5">
        <v>116</v>
      </c>
    </row>
    <row r="98" spans="2:5" x14ac:dyDescent="0.25">
      <c r="B98" s="4" t="s">
        <v>182</v>
      </c>
      <c r="C98" s="5">
        <v>545</v>
      </c>
      <c r="D98" s="5">
        <v>261</v>
      </c>
      <c r="E98" s="5">
        <v>73</v>
      </c>
    </row>
    <row r="99" spans="2:5" x14ac:dyDescent="0.25">
      <c r="B99" s="4" t="s">
        <v>183</v>
      </c>
      <c r="C99" s="5">
        <v>1240</v>
      </c>
      <c r="D99" s="5">
        <v>451</v>
      </c>
      <c r="E99" s="5">
        <v>82</v>
      </c>
    </row>
    <row r="100" spans="2:5" x14ac:dyDescent="0.25">
      <c r="B100" s="4" t="s">
        <v>184</v>
      </c>
      <c r="C100" s="5">
        <v>184</v>
      </c>
      <c r="D100" s="5">
        <v>122</v>
      </c>
      <c r="E100" s="5">
        <v>38</v>
      </c>
    </row>
    <row r="101" spans="2:5" x14ac:dyDescent="0.25">
      <c r="B101" s="4" t="s">
        <v>185</v>
      </c>
      <c r="C101" s="5">
        <v>587</v>
      </c>
      <c r="D101" s="5">
        <v>270</v>
      </c>
      <c r="E101" s="5">
        <v>25</v>
      </c>
    </row>
    <row r="102" spans="2:5" x14ac:dyDescent="0.25">
      <c r="B102" s="4" t="s">
        <v>186</v>
      </c>
      <c r="C102" s="5">
        <v>451</v>
      </c>
      <c r="D102" s="5">
        <v>188</v>
      </c>
      <c r="E102" s="5">
        <v>31</v>
      </c>
    </row>
    <row r="103" spans="2:5" x14ac:dyDescent="0.25">
      <c r="B103" s="4" t="s">
        <v>187</v>
      </c>
      <c r="C103" s="5">
        <v>720</v>
      </c>
      <c r="D103" s="5">
        <v>341</v>
      </c>
      <c r="E103" s="5">
        <v>75</v>
      </c>
    </row>
    <row r="104" spans="2:5" x14ac:dyDescent="0.25">
      <c r="B104" s="4" t="s">
        <v>188</v>
      </c>
      <c r="C104" s="5">
        <v>900</v>
      </c>
      <c r="D104" s="5">
        <v>583</v>
      </c>
      <c r="E104" s="5">
        <v>85</v>
      </c>
    </row>
    <row r="105" spans="2:5" x14ac:dyDescent="0.25">
      <c r="B105" s="4" t="s">
        <v>189</v>
      </c>
      <c r="C105" s="5">
        <v>825</v>
      </c>
      <c r="D105" s="5">
        <v>330</v>
      </c>
      <c r="E105" s="5">
        <v>94</v>
      </c>
    </row>
    <row r="106" spans="2:5" x14ac:dyDescent="0.25">
      <c r="B106" s="4" t="s">
        <v>190</v>
      </c>
      <c r="C106" s="5">
        <v>598</v>
      </c>
      <c r="D106" s="5">
        <v>237</v>
      </c>
      <c r="E106" s="5">
        <v>31</v>
      </c>
    </row>
    <row r="107" spans="2:5" x14ac:dyDescent="0.25">
      <c r="B107" s="4" t="s">
        <v>191</v>
      </c>
      <c r="C107" s="5">
        <v>47</v>
      </c>
      <c r="D107" s="5">
        <v>11</v>
      </c>
      <c r="E107" s="5">
        <v>3</v>
      </c>
    </row>
    <row r="108" spans="2:5" x14ac:dyDescent="0.25">
      <c r="B108" s="4" t="s">
        <v>192</v>
      </c>
      <c r="C108" s="5">
        <v>788</v>
      </c>
      <c r="D108" s="5">
        <v>502</v>
      </c>
      <c r="E108" s="5">
        <v>159</v>
      </c>
    </row>
    <row r="109" spans="2:5" x14ac:dyDescent="0.25">
      <c r="B109" s="4" t="s">
        <v>193</v>
      </c>
      <c r="C109" s="5">
        <v>274</v>
      </c>
      <c r="D109" s="5">
        <v>71</v>
      </c>
      <c r="E109" s="5">
        <v>22</v>
      </c>
    </row>
    <row r="110" spans="2:5" x14ac:dyDescent="0.25">
      <c r="B110" s="4" t="s">
        <v>194</v>
      </c>
      <c r="C110" s="5">
        <v>1049</v>
      </c>
      <c r="D110" s="5">
        <v>287</v>
      </c>
      <c r="E110" s="5">
        <v>69</v>
      </c>
    </row>
    <row r="111" spans="2:5" x14ac:dyDescent="0.25">
      <c r="B111" s="4" t="s">
        <v>195</v>
      </c>
      <c r="C111" s="5">
        <v>148</v>
      </c>
      <c r="D111" s="5">
        <v>34</v>
      </c>
      <c r="E111" s="5">
        <v>9</v>
      </c>
    </row>
    <row r="112" spans="2:5" x14ac:dyDescent="0.25">
      <c r="B112" s="4" t="s">
        <v>196</v>
      </c>
      <c r="C112" s="5">
        <v>66</v>
      </c>
      <c r="D112" s="5">
        <v>32</v>
      </c>
      <c r="E112" s="5">
        <v>7</v>
      </c>
    </row>
    <row r="113" spans="2:5" x14ac:dyDescent="0.25">
      <c r="B113" s="4" t="s">
        <v>197</v>
      </c>
      <c r="C113" s="5">
        <v>671</v>
      </c>
      <c r="D113" s="5">
        <v>224</v>
      </c>
      <c r="E113" s="5">
        <v>58</v>
      </c>
    </row>
    <row r="114" spans="2:5" x14ac:dyDescent="0.25">
      <c r="B114" s="4" t="s">
        <v>198</v>
      </c>
      <c r="C114" s="5">
        <v>454</v>
      </c>
      <c r="D114" s="5">
        <v>245</v>
      </c>
      <c r="E114" s="5">
        <v>56</v>
      </c>
    </row>
    <row r="115" spans="2:5" x14ac:dyDescent="0.25">
      <c r="B115" s="4" t="s">
        <v>200</v>
      </c>
      <c r="C115" s="5">
        <v>1006</v>
      </c>
      <c r="D115" s="5">
        <v>419</v>
      </c>
      <c r="E115" s="5">
        <v>117</v>
      </c>
    </row>
    <row r="116" spans="2:5" x14ac:dyDescent="0.25">
      <c r="B116" s="4" t="s">
        <v>201</v>
      </c>
      <c r="C116" s="5">
        <v>594</v>
      </c>
      <c r="D116" s="5">
        <v>333</v>
      </c>
      <c r="E116" s="5">
        <v>95</v>
      </c>
    </row>
    <row r="117" spans="2:5" x14ac:dyDescent="0.25">
      <c r="B117" s="4" t="s">
        <v>203</v>
      </c>
      <c r="C117" s="5">
        <v>810</v>
      </c>
      <c r="D117" s="5">
        <v>446</v>
      </c>
      <c r="E117" s="5">
        <v>112</v>
      </c>
    </row>
    <row r="118" spans="2:5" x14ac:dyDescent="0.25">
      <c r="B118" s="4" t="s">
        <v>204</v>
      </c>
      <c r="C118" s="5">
        <v>288</v>
      </c>
      <c r="D118" s="5">
        <v>244</v>
      </c>
      <c r="E118" s="5">
        <v>40</v>
      </c>
    </row>
    <row r="119" spans="2:5" x14ac:dyDescent="0.25">
      <c r="B119" s="4" t="s">
        <v>205</v>
      </c>
      <c r="C119" s="5">
        <v>481</v>
      </c>
      <c r="D119" s="5">
        <v>320</v>
      </c>
      <c r="E119" s="5">
        <v>22</v>
      </c>
    </row>
    <row r="120" spans="2:5" x14ac:dyDescent="0.25">
      <c r="B120" s="4" t="s">
        <v>206</v>
      </c>
      <c r="C120" s="5">
        <v>723</v>
      </c>
      <c r="D120" s="5">
        <v>356</v>
      </c>
      <c r="E120" s="5">
        <v>62</v>
      </c>
    </row>
    <row r="121" spans="2:5" x14ac:dyDescent="0.25">
      <c r="B121" s="4" t="s">
        <v>207</v>
      </c>
      <c r="C121" s="5">
        <v>640</v>
      </c>
      <c r="D121" s="5">
        <v>280</v>
      </c>
      <c r="E121" s="5">
        <v>116</v>
      </c>
    </row>
    <row r="122" spans="2:5" x14ac:dyDescent="0.25">
      <c r="B122" s="4" t="s">
        <v>208</v>
      </c>
      <c r="C122" s="5">
        <v>359</v>
      </c>
      <c r="D122" s="5">
        <v>468</v>
      </c>
      <c r="E122" s="5">
        <v>86</v>
      </c>
    </row>
    <row r="123" spans="2:5" x14ac:dyDescent="0.25">
      <c r="B123" s="4" t="s">
        <v>209</v>
      </c>
      <c r="C123" s="5">
        <v>385</v>
      </c>
      <c r="D123" s="5">
        <v>241</v>
      </c>
      <c r="E123" s="5">
        <v>62</v>
      </c>
    </row>
    <row r="124" spans="2:5" x14ac:dyDescent="0.25">
      <c r="B124" s="4" t="s">
        <v>210</v>
      </c>
      <c r="C124" s="5">
        <v>733</v>
      </c>
      <c r="D124" s="5">
        <v>324</v>
      </c>
      <c r="E124" s="5">
        <v>81</v>
      </c>
    </row>
    <row r="125" spans="2:5" x14ac:dyDescent="0.25">
      <c r="B125" s="4" t="s">
        <v>211</v>
      </c>
      <c r="C125" s="5">
        <v>168</v>
      </c>
      <c r="D125" s="5">
        <v>95</v>
      </c>
      <c r="E125" s="5">
        <v>15</v>
      </c>
    </row>
    <row r="126" spans="2:5" x14ac:dyDescent="0.25">
      <c r="B126" s="4" t="s">
        <v>212</v>
      </c>
      <c r="C126" s="5">
        <v>628</v>
      </c>
      <c r="D126" s="5">
        <v>281</v>
      </c>
      <c r="E126" s="5">
        <v>65</v>
      </c>
    </row>
    <row r="127" spans="2:5" x14ac:dyDescent="0.25">
      <c r="B127" s="4" t="s">
        <v>213</v>
      </c>
      <c r="C127" s="5">
        <v>669</v>
      </c>
      <c r="D127" s="5">
        <v>611</v>
      </c>
      <c r="E127" s="5">
        <v>79</v>
      </c>
    </row>
    <row r="128" spans="2:5" x14ac:dyDescent="0.25">
      <c r="B128" s="4" t="s">
        <v>214</v>
      </c>
      <c r="C128" s="5">
        <v>1276</v>
      </c>
      <c r="D128" s="5">
        <v>379</v>
      </c>
      <c r="E128" s="5">
        <v>101</v>
      </c>
    </row>
    <row r="129" spans="2:5" x14ac:dyDescent="0.25">
      <c r="B129" s="4" t="s">
        <v>215</v>
      </c>
      <c r="C129" s="5">
        <v>1237</v>
      </c>
      <c r="D129" s="5">
        <v>838</v>
      </c>
      <c r="E129" s="5">
        <v>162</v>
      </c>
    </row>
    <row r="130" spans="2:5" x14ac:dyDescent="0.25">
      <c r="B130" s="4" t="s">
        <v>216</v>
      </c>
      <c r="C130" s="5">
        <v>565</v>
      </c>
      <c r="D130" s="5">
        <v>285</v>
      </c>
      <c r="E130" s="5">
        <v>65</v>
      </c>
    </row>
    <row r="131" spans="2:5" x14ac:dyDescent="0.25">
      <c r="B131" s="4" t="s">
        <v>217</v>
      </c>
      <c r="C131" s="5">
        <v>1117</v>
      </c>
      <c r="D131" s="5">
        <v>381</v>
      </c>
      <c r="E131" s="5">
        <v>131</v>
      </c>
    </row>
    <row r="132" spans="2:5" x14ac:dyDescent="0.25">
      <c r="B132" s="4" t="s">
        <v>218</v>
      </c>
      <c r="C132" s="5">
        <v>95</v>
      </c>
      <c r="D132" s="5">
        <v>29</v>
      </c>
      <c r="E132" s="5">
        <v>18</v>
      </c>
    </row>
    <row r="133" spans="2:5" x14ac:dyDescent="0.25">
      <c r="B133" s="4" t="s">
        <v>219</v>
      </c>
      <c r="C133" s="5">
        <v>906</v>
      </c>
      <c r="D133" s="5">
        <v>508</v>
      </c>
      <c r="E133" s="5">
        <v>168</v>
      </c>
    </row>
    <row r="134" spans="2:5" x14ac:dyDescent="0.25">
      <c r="B134" s="4" t="s">
        <v>220</v>
      </c>
      <c r="C134" s="5">
        <v>186</v>
      </c>
      <c r="D134" s="5">
        <v>66</v>
      </c>
      <c r="E134" s="5">
        <v>37</v>
      </c>
    </row>
    <row r="135" spans="2:5" x14ac:dyDescent="0.25">
      <c r="B135" s="4" t="s">
        <v>221</v>
      </c>
      <c r="C135" s="5">
        <v>944</v>
      </c>
      <c r="D135" s="5">
        <v>470</v>
      </c>
      <c r="E135" s="5">
        <v>208</v>
      </c>
    </row>
    <row r="136" spans="2:5" x14ac:dyDescent="0.25">
      <c r="B136" s="4" t="s">
        <v>222</v>
      </c>
      <c r="C136" s="5">
        <v>474</v>
      </c>
      <c r="D136" s="5">
        <v>209</v>
      </c>
      <c r="E136" s="5">
        <v>65</v>
      </c>
    </row>
    <row r="137" spans="2:5" x14ac:dyDescent="0.25">
      <c r="B137" s="4" t="s">
        <v>223</v>
      </c>
      <c r="C137" s="5">
        <v>414</v>
      </c>
      <c r="D137" s="5">
        <v>339</v>
      </c>
      <c r="E137" s="5">
        <v>56</v>
      </c>
    </row>
    <row r="138" spans="2:5" x14ac:dyDescent="0.25">
      <c r="B138" s="4" t="s">
        <v>228</v>
      </c>
      <c r="C138" s="5">
        <v>1047</v>
      </c>
      <c r="D138" s="5">
        <v>434</v>
      </c>
      <c r="E138" s="5">
        <v>108</v>
      </c>
    </row>
    <row r="139" spans="2:5" x14ac:dyDescent="0.25">
      <c r="B139" s="4" t="s">
        <v>229</v>
      </c>
      <c r="C139" s="5">
        <v>229</v>
      </c>
      <c r="D139" s="5">
        <v>106</v>
      </c>
      <c r="E139" s="5">
        <v>28</v>
      </c>
    </row>
    <row r="140" spans="2:5" x14ac:dyDescent="0.25">
      <c r="B140" s="4" t="s">
        <v>230</v>
      </c>
      <c r="C140" s="5">
        <v>616</v>
      </c>
      <c r="D140" s="5">
        <v>318</v>
      </c>
      <c r="E140" s="5">
        <v>78</v>
      </c>
    </row>
    <row r="141" spans="2:5" x14ac:dyDescent="0.25">
      <c r="B141" s="4" t="s">
        <v>231</v>
      </c>
      <c r="C141" s="5">
        <v>450</v>
      </c>
      <c r="D141" s="5">
        <v>211</v>
      </c>
      <c r="E141" s="5">
        <v>50</v>
      </c>
    </row>
    <row r="142" spans="2:5" x14ac:dyDescent="0.25">
      <c r="B142" s="4" t="s">
        <v>232</v>
      </c>
      <c r="C142" s="5">
        <v>485</v>
      </c>
      <c r="D142" s="5">
        <v>225</v>
      </c>
      <c r="E142" s="5">
        <v>110</v>
      </c>
    </row>
    <row r="143" spans="2:5" x14ac:dyDescent="0.25">
      <c r="B143" s="4" t="s">
        <v>233</v>
      </c>
      <c r="C143" s="5">
        <v>941</v>
      </c>
      <c r="D143" s="5">
        <v>733</v>
      </c>
      <c r="E143" s="5">
        <v>243</v>
      </c>
    </row>
    <row r="144" spans="2:5" x14ac:dyDescent="0.25">
      <c r="B144" s="4" t="s">
        <v>234</v>
      </c>
      <c r="C144" s="5">
        <v>624</v>
      </c>
      <c r="D144" s="5">
        <v>247</v>
      </c>
      <c r="E144" s="5">
        <v>62</v>
      </c>
    </row>
    <row r="145" spans="2:5" x14ac:dyDescent="0.25">
      <c r="B145" s="4" t="s">
        <v>235</v>
      </c>
      <c r="C145" s="5">
        <v>324</v>
      </c>
      <c r="D145" s="5">
        <v>212</v>
      </c>
      <c r="E145" s="5">
        <v>107</v>
      </c>
    </row>
    <row r="146" spans="2:5" x14ac:dyDescent="0.25">
      <c r="B146" s="4" t="s">
        <v>236</v>
      </c>
      <c r="C146" s="5">
        <v>515</v>
      </c>
      <c r="D146" s="5">
        <v>208</v>
      </c>
      <c r="E146" s="5">
        <v>41</v>
      </c>
    </row>
    <row r="147" spans="2:5" x14ac:dyDescent="0.25">
      <c r="B147" s="4" t="s">
        <v>237</v>
      </c>
      <c r="C147" s="5">
        <v>473</v>
      </c>
      <c r="D147" s="5">
        <v>283</v>
      </c>
      <c r="E147" s="5">
        <v>111</v>
      </c>
    </row>
    <row r="148" spans="2:5" x14ac:dyDescent="0.25">
      <c r="B148" s="4" t="s">
        <v>238</v>
      </c>
      <c r="C148" s="5">
        <v>400</v>
      </c>
      <c r="D148" s="5">
        <v>212</v>
      </c>
      <c r="E148" s="5">
        <v>83</v>
      </c>
    </row>
    <row r="149" spans="2:5" x14ac:dyDescent="0.25">
      <c r="B149" s="4" t="s">
        <v>239</v>
      </c>
      <c r="C149" s="5">
        <v>415</v>
      </c>
      <c r="D149" s="5">
        <v>223</v>
      </c>
      <c r="E149" s="5">
        <v>69</v>
      </c>
    </row>
    <row r="150" spans="2:5" x14ac:dyDescent="0.25">
      <c r="B150" s="4" t="s">
        <v>240</v>
      </c>
      <c r="C150" s="5">
        <v>237</v>
      </c>
      <c r="D150" s="5">
        <v>174</v>
      </c>
      <c r="E150" s="5">
        <v>103</v>
      </c>
    </row>
    <row r="151" spans="2:5" x14ac:dyDescent="0.25">
      <c r="B151" s="4" t="s">
        <v>241</v>
      </c>
      <c r="C151" s="5">
        <v>743</v>
      </c>
      <c r="D151" s="5">
        <v>265</v>
      </c>
      <c r="E151" s="5">
        <v>72</v>
      </c>
    </row>
    <row r="152" spans="2:5" x14ac:dyDescent="0.25">
      <c r="B152" s="4" t="s">
        <v>242</v>
      </c>
      <c r="C152" s="5">
        <v>321</v>
      </c>
      <c r="D152" s="5">
        <v>180</v>
      </c>
      <c r="E152" s="5">
        <v>45</v>
      </c>
    </row>
    <row r="153" spans="2:5" x14ac:dyDescent="0.25">
      <c r="B153" s="4" t="s">
        <v>243</v>
      </c>
      <c r="C153" s="5">
        <v>814</v>
      </c>
      <c r="D153" s="5">
        <v>390</v>
      </c>
      <c r="E153" s="5">
        <v>113</v>
      </c>
    </row>
    <row r="154" spans="2:5" x14ac:dyDescent="0.25">
      <c r="B154" s="4" t="s">
        <v>244</v>
      </c>
      <c r="C154" s="5">
        <v>818</v>
      </c>
      <c r="D154" s="5">
        <v>241</v>
      </c>
      <c r="E154" s="5">
        <v>28</v>
      </c>
    </row>
    <row r="155" spans="2:5" x14ac:dyDescent="0.25">
      <c r="B155" s="4" t="s">
        <v>245</v>
      </c>
      <c r="C155" s="5">
        <v>650</v>
      </c>
      <c r="D155" s="5">
        <v>424</v>
      </c>
      <c r="E155" s="5">
        <v>75</v>
      </c>
    </row>
    <row r="156" spans="2:5" x14ac:dyDescent="0.25">
      <c r="B156" s="4" t="s">
        <v>246</v>
      </c>
      <c r="C156" s="5">
        <v>749</v>
      </c>
      <c r="D156" s="5">
        <v>226</v>
      </c>
      <c r="E156" s="5">
        <v>110</v>
      </c>
    </row>
    <row r="157" spans="2:5" x14ac:dyDescent="0.25">
      <c r="B157" s="4" t="s">
        <v>247</v>
      </c>
      <c r="C157" s="5">
        <v>946</v>
      </c>
      <c r="D157" s="5">
        <v>360</v>
      </c>
      <c r="E157" s="5">
        <v>70</v>
      </c>
    </row>
    <row r="158" spans="2:5" x14ac:dyDescent="0.25">
      <c r="B158" s="4" t="s">
        <v>248</v>
      </c>
      <c r="C158" s="5">
        <v>826</v>
      </c>
      <c r="D158" s="5">
        <v>281</v>
      </c>
      <c r="E158" s="5">
        <v>152</v>
      </c>
    </row>
    <row r="159" spans="2:5" x14ac:dyDescent="0.25">
      <c r="B159" s="4" t="s">
        <v>249</v>
      </c>
      <c r="C159" s="5">
        <v>709</v>
      </c>
      <c r="D159" s="5">
        <v>365</v>
      </c>
      <c r="E159" s="5">
        <v>107</v>
      </c>
    </row>
    <row r="160" spans="2:5" x14ac:dyDescent="0.25">
      <c r="B160" s="4" t="s">
        <v>250</v>
      </c>
      <c r="C160" s="5">
        <v>1157</v>
      </c>
      <c r="D160" s="5">
        <v>674</v>
      </c>
      <c r="E160" s="5">
        <v>181</v>
      </c>
    </row>
    <row r="161" spans="2:13" x14ac:dyDescent="0.25">
      <c r="B161" s="4" t="s">
        <v>65</v>
      </c>
      <c r="C161" s="5">
        <v>115968</v>
      </c>
      <c r="D161" s="5">
        <v>41738</v>
      </c>
      <c r="E161" s="5">
        <v>9536</v>
      </c>
    </row>
    <row r="162" spans="2:13" x14ac:dyDescent="0.25">
      <c r="B162" s="4"/>
      <c r="C162" s="5"/>
      <c r="D162" s="5"/>
      <c r="E162" s="5"/>
    </row>
    <row r="163" spans="2:13" x14ac:dyDescent="0.25">
      <c r="B163" s="4"/>
      <c r="C163" s="5"/>
      <c r="D163" s="5"/>
      <c r="E163" s="5"/>
    </row>
    <row r="164" spans="2:13" x14ac:dyDescent="0.25">
      <c r="B164" s="4"/>
      <c r="C164" s="5"/>
      <c r="D164" s="5"/>
      <c r="E164" s="5"/>
    </row>
    <row r="165" spans="2:13" x14ac:dyDescent="0.25">
      <c r="B165" s="4"/>
      <c r="C165" s="5"/>
      <c r="D165" s="5"/>
      <c r="E165" s="5"/>
    </row>
    <row r="166" spans="2:13" x14ac:dyDescent="0.25">
      <c r="B166" s="4"/>
      <c r="C166" s="5"/>
      <c r="D166" s="5"/>
      <c r="E166" s="5"/>
    </row>
    <row r="167" spans="2:13" x14ac:dyDescent="0.25">
      <c r="B167" s="4"/>
      <c r="C167" s="5"/>
      <c r="D167" s="5"/>
      <c r="E167" s="5"/>
    </row>
    <row r="168" spans="2:13" x14ac:dyDescent="0.25">
      <c r="B168" s="4"/>
      <c r="C168" s="5"/>
      <c r="D168" s="5"/>
      <c r="E168" s="5"/>
    </row>
    <row r="169" spans="2:13" x14ac:dyDescent="0.25">
      <c r="B169" s="4"/>
      <c r="C169" s="5"/>
      <c r="D169" s="5"/>
      <c r="E169" s="5"/>
    </row>
    <row r="170" spans="2:13" x14ac:dyDescent="0.25">
      <c r="B170" s="4"/>
      <c r="C170" s="5"/>
      <c r="D170" s="5"/>
      <c r="E170" s="5"/>
    </row>
    <row r="171" spans="2:13" x14ac:dyDescent="0.25">
      <c r="B171" s="4"/>
      <c r="C171" s="5"/>
      <c r="D171" s="5"/>
      <c r="E171" s="5"/>
    </row>
    <row r="172" spans="2:13" x14ac:dyDescent="0.25">
      <c r="B172" s="4"/>
      <c r="C172" s="5"/>
      <c r="D172" s="5"/>
      <c r="E172" s="5"/>
    </row>
    <row r="173" spans="2:13" x14ac:dyDescent="0.25">
      <c r="B173" s="4"/>
      <c r="C173" s="5"/>
      <c r="D173" s="5"/>
      <c r="E173" s="5"/>
    </row>
    <row r="176" spans="2:13" ht="30" x14ac:dyDescent="0.25">
      <c r="C176" s="17" t="s">
        <v>64</v>
      </c>
      <c r="D176" s="18" t="s">
        <v>101</v>
      </c>
      <c r="E176" s="18" t="s">
        <v>102</v>
      </c>
      <c r="F176" s="18" t="s">
        <v>71</v>
      </c>
      <c r="G176" s="18" t="s">
        <v>103</v>
      </c>
      <c r="H176" s="18" t="s">
        <v>104</v>
      </c>
      <c r="I176" s="18" t="s">
        <v>105</v>
      </c>
      <c r="J176" s="18" t="s">
        <v>106</v>
      </c>
      <c r="K176" s="18" t="s">
        <v>107</v>
      </c>
      <c r="L176" s="18" t="s">
        <v>108</v>
      </c>
      <c r="M176" s="19"/>
    </row>
    <row r="177" spans="3:13" x14ac:dyDescent="0.25">
      <c r="C177" s="43" t="s">
        <v>7</v>
      </c>
      <c r="D177" s="2">
        <v>358</v>
      </c>
      <c r="E177" s="2">
        <v>58</v>
      </c>
      <c r="F177" s="2">
        <v>4</v>
      </c>
      <c r="G177" s="14">
        <f>+SUM(D177:F177)</f>
        <v>420</v>
      </c>
      <c r="H177" s="14">
        <f>+SUM(D177:E177)</f>
        <v>416</v>
      </c>
      <c r="I177" s="12">
        <f>+H177/G177</f>
        <v>0.99047619047619051</v>
      </c>
      <c r="J177" s="12">
        <f>+D177/G177</f>
        <v>0.85238095238095235</v>
      </c>
      <c r="K177" s="12">
        <f>+E177/G177</f>
        <v>0.1380952380952381</v>
      </c>
      <c r="L177" s="12">
        <f>+F177/G177</f>
        <v>9.5238095238095247E-3</v>
      </c>
      <c r="M177" s="10"/>
    </row>
    <row r="178" spans="3:13" x14ac:dyDescent="0.25">
      <c r="C178" s="43" t="s">
        <v>14</v>
      </c>
      <c r="D178" s="2">
        <v>990</v>
      </c>
      <c r="E178" s="2">
        <v>105</v>
      </c>
      <c r="F178" s="2">
        <v>5</v>
      </c>
      <c r="G178" s="14">
        <f t="shared" ref="G178:G241" si="0">+SUM(D178:F178)</f>
        <v>1100</v>
      </c>
      <c r="H178" s="14">
        <f t="shared" ref="H178:H241" si="1">+SUM(D178:E178)</f>
        <v>1095</v>
      </c>
      <c r="I178" s="12">
        <f t="shared" ref="I178:I241" si="2">+H178/G178</f>
        <v>0.99545454545454548</v>
      </c>
      <c r="J178" s="12">
        <f t="shared" ref="J178:J241" si="3">+D178/G178</f>
        <v>0.9</v>
      </c>
      <c r="K178" s="12">
        <f t="shared" ref="K178:K241" si="4">+E178/G178</f>
        <v>9.5454545454545459E-2</v>
      </c>
      <c r="L178" s="12">
        <f t="shared" ref="L178:L241" si="5">+F178/G178</f>
        <v>4.5454545454545452E-3</v>
      </c>
      <c r="M178" s="10"/>
    </row>
    <row r="179" spans="3:13" x14ac:dyDescent="0.25">
      <c r="C179" s="43" t="s">
        <v>18</v>
      </c>
      <c r="D179" s="2">
        <v>620</v>
      </c>
      <c r="E179" s="2">
        <v>73</v>
      </c>
      <c r="F179" s="2">
        <v>6</v>
      </c>
      <c r="G179" s="14">
        <f t="shared" si="0"/>
        <v>699</v>
      </c>
      <c r="H179" s="14">
        <f t="shared" si="1"/>
        <v>693</v>
      </c>
      <c r="I179" s="12">
        <f t="shared" si="2"/>
        <v>0.99141630901287559</v>
      </c>
      <c r="J179" s="12">
        <f t="shared" si="3"/>
        <v>0.88698140200286124</v>
      </c>
      <c r="K179" s="12">
        <f t="shared" si="4"/>
        <v>0.1044349070100143</v>
      </c>
      <c r="L179" s="12">
        <f t="shared" si="5"/>
        <v>8.5836909871244635E-3</v>
      </c>
      <c r="M179" s="10"/>
    </row>
    <row r="180" spans="3:13" x14ac:dyDescent="0.25">
      <c r="C180" s="20" t="s">
        <v>22</v>
      </c>
      <c r="D180" s="2">
        <v>1080</v>
      </c>
      <c r="E180" s="2">
        <v>160</v>
      </c>
      <c r="F180" s="2">
        <v>13</v>
      </c>
      <c r="G180" s="14">
        <f t="shared" si="0"/>
        <v>1253</v>
      </c>
      <c r="H180" s="14">
        <f t="shared" si="1"/>
        <v>1240</v>
      </c>
      <c r="I180" s="12">
        <f t="shared" si="2"/>
        <v>0.9896249002394254</v>
      </c>
      <c r="J180" s="12">
        <f t="shared" si="3"/>
        <v>0.86193136472466081</v>
      </c>
      <c r="K180" s="12">
        <f t="shared" si="4"/>
        <v>0.12769353551476456</v>
      </c>
      <c r="L180" s="12">
        <f t="shared" si="5"/>
        <v>1.0375099760574621E-2</v>
      </c>
      <c r="M180" s="10"/>
    </row>
    <row r="181" spans="3:13" x14ac:dyDescent="0.25">
      <c r="C181" s="20" t="s">
        <v>26</v>
      </c>
      <c r="D181" s="2">
        <v>1040</v>
      </c>
      <c r="E181" s="2">
        <v>166</v>
      </c>
      <c r="F181" s="2">
        <v>14</v>
      </c>
      <c r="G181" s="14">
        <f t="shared" si="0"/>
        <v>1220</v>
      </c>
      <c r="H181" s="14">
        <f t="shared" si="1"/>
        <v>1206</v>
      </c>
      <c r="I181" s="12">
        <f t="shared" si="2"/>
        <v>0.98852459016393446</v>
      </c>
      <c r="J181" s="12">
        <f t="shared" si="3"/>
        <v>0.85245901639344257</v>
      </c>
      <c r="K181" s="12">
        <f t="shared" si="4"/>
        <v>0.1360655737704918</v>
      </c>
      <c r="L181" s="12">
        <f t="shared" si="5"/>
        <v>1.1475409836065573E-2</v>
      </c>
      <c r="M181" s="10"/>
    </row>
    <row r="182" spans="3:13" x14ac:dyDescent="0.25">
      <c r="C182" s="20" t="s">
        <v>31</v>
      </c>
      <c r="D182" s="2">
        <v>1140</v>
      </c>
      <c r="E182" s="2">
        <v>108</v>
      </c>
      <c r="F182" s="2">
        <v>11</v>
      </c>
      <c r="G182" s="14">
        <f t="shared" si="0"/>
        <v>1259</v>
      </c>
      <c r="H182" s="14">
        <f t="shared" si="1"/>
        <v>1248</v>
      </c>
      <c r="I182" s="12">
        <f t="shared" si="2"/>
        <v>0.99126290706910247</v>
      </c>
      <c r="J182" s="12">
        <f t="shared" si="3"/>
        <v>0.90548054011119938</v>
      </c>
      <c r="K182" s="12">
        <f t="shared" si="4"/>
        <v>8.5782366957903103E-2</v>
      </c>
      <c r="L182" s="12">
        <f t="shared" si="5"/>
        <v>8.737092930897538E-3</v>
      </c>
      <c r="M182" s="10"/>
    </row>
    <row r="183" spans="3:13" x14ac:dyDescent="0.25">
      <c r="C183" s="20" t="s">
        <v>32</v>
      </c>
      <c r="D183" s="2">
        <v>1160</v>
      </c>
      <c r="E183" s="2">
        <v>201</v>
      </c>
      <c r="F183" s="2">
        <v>23</v>
      </c>
      <c r="G183" s="14">
        <f t="shared" si="0"/>
        <v>1384</v>
      </c>
      <c r="H183" s="14">
        <f t="shared" si="1"/>
        <v>1361</v>
      </c>
      <c r="I183" s="12">
        <f t="shared" si="2"/>
        <v>0.98338150289017345</v>
      </c>
      <c r="J183" s="12">
        <f t="shared" si="3"/>
        <v>0.83815028901734101</v>
      </c>
      <c r="K183" s="12">
        <f t="shared" si="4"/>
        <v>0.14523121387283236</v>
      </c>
      <c r="L183" s="12">
        <f t="shared" si="5"/>
        <v>1.6618497109826588E-2</v>
      </c>
      <c r="M183" s="10"/>
    </row>
    <row r="184" spans="3:13" x14ac:dyDescent="0.25">
      <c r="C184" s="20" t="s">
        <v>33</v>
      </c>
      <c r="D184" s="2">
        <v>960</v>
      </c>
      <c r="E184" s="2">
        <v>103</v>
      </c>
      <c r="F184" s="2">
        <v>13</v>
      </c>
      <c r="G184" s="14">
        <f t="shared" si="0"/>
        <v>1076</v>
      </c>
      <c r="H184" s="14">
        <f t="shared" si="1"/>
        <v>1063</v>
      </c>
      <c r="I184" s="12">
        <f t="shared" si="2"/>
        <v>0.98791821561338289</v>
      </c>
      <c r="J184" s="12">
        <f t="shared" si="3"/>
        <v>0.89219330855018586</v>
      </c>
      <c r="K184" s="12">
        <f t="shared" si="4"/>
        <v>9.5724907063197029E-2</v>
      </c>
      <c r="L184" s="12">
        <f t="shared" si="5"/>
        <v>1.2081784386617101E-2</v>
      </c>
      <c r="M184" s="10"/>
    </row>
    <row r="185" spans="3:13" x14ac:dyDescent="0.25">
      <c r="C185" s="20" t="s">
        <v>36</v>
      </c>
      <c r="D185" s="2">
        <v>211</v>
      </c>
      <c r="E185" s="2">
        <v>44</v>
      </c>
      <c r="F185" s="2">
        <v>2</v>
      </c>
      <c r="G185" s="14">
        <f t="shared" si="0"/>
        <v>257</v>
      </c>
      <c r="H185" s="14">
        <f t="shared" si="1"/>
        <v>255</v>
      </c>
      <c r="I185" s="12">
        <f t="shared" si="2"/>
        <v>0.99221789883268485</v>
      </c>
      <c r="J185" s="12">
        <f t="shared" si="3"/>
        <v>0.82101167315175094</v>
      </c>
      <c r="K185" s="12">
        <f t="shared" si="4"/>
        <v>0.17120622568093385</v>
      </c>
      <c r="L185" s="12">
        <f t="shared" si="5"/>
        <v>7.7821011673151752E-3</v>
      </c>
      <c r="M185" s="10"/>
    </row>
    <row r="186" spans="3:13" x14ac:dyDescent="0.25">
      <c r="C186" s="20" t="s">
        <v>37</v>
      </c>
      <c r="D186" s="2">
        <v>1290</v>
      </c>
      <c r="E186" s="2">
        <v>176</v>
      </c>
      <c r="F186" s="2">
        <v>8</v>
      </c>
      <c r="G186" s="14">
        <f t="shared" si="0"/>
        <v>1474</v>
      </c>
      <c r="H186" s="14">
        <f t="shared" si="1"/>
        <v>1466</v>
      </c>
      <c r="I186" s="12">
        <f t="shared" si="2"/>
        <v>0.99457259158751699</v>
      </c>
      <c r="J186" s="12">
        <f t="shared" si="3"/>
        <v>0.87516960651289011</v>
      </c>
      <c r="K186" s="12">
        <f t="shared" si="4"/>
        <v>0.11940298507462686</v>
      </c>
      <c r="L186" s="12">
        <f t="shared" si="5"/>
        <v>5.4274084124830389E-3</v>
      </c>
      <c r="M186" s="10"/>
    </row>
    <row r="187" spans="3:13" x14ac:dyDescent="0.25">
      <c r="C187" s="20" t="s">
        <v>38</v>
      </c>
      <c r="D187" s="2">
        <v>1050</v>
      </c>
      <c r="E187" s="2">
        <v>181</v>
      </c>
      <c r="F187" s="2">
        <v>15</v>
      </c>
      <c r="G187" s="14">
        <f t="shared" si="0"/>
        <v>1246</v>
      </c>
      <c r="H187" s="14">
        <f t="shared" si="1"/>
        <v>1231</v>
      </c>
      <c r="I187" s="12">
        <f t="shared" si="2"/>
        <v>0.9879614767255217</v>
      </c>
      <c r="J187" s="12">
        <f t="shared" si="3"/>
        <v>0.84269662921348309</v>
      </c>
      <c r="K187" s="12">
        <f t="shared" si="4"/>
        <v>0.14526484751203853</v>
      </c>
      <c r="L187" s="12">
        <f t="shared" si="5"/>
        <v>1.2038523274478331E-2</v>
      </c>
      <c r="M187" s="10"/>
    </row>
    <row r="188" spans="3:13" x14ac:dyDescent="0.25">
      <c r="C188" s="20" t="s">
        <v>39</v>
      </c>
      <c r="D188" s="2">
        <v>1190</v>
      </c>
      <c r="E188" s="2">
        <v>204</v>
      </c>
      <c r="F188" s="2">
        <v>14</v>
      </c>
      <c r="G188" s="14">
        <f t="shared" si="0"/>
        <v>1408</v>
      </c>
      <c r="H188" s="14">
        <f t="shared" si="1"/>
        <v>1394</v>
      </c>
      <c r="I188" s="12">
        <f t="shared" si="2"/>
        <v>0.99005681818181823</v>
      </c>
      <c r="J188" s="12">
        <f t="shared" si="3"/>
        <v>0.84517045454545459</v>
      </c>
      <c r="K188" s="12">
        <f t="shared" si="4"/>
        <v>0.14488636363636365</v>
      </c>
      <c r="L188" s="12">
        <f t="shared" si="5"/>
        <v>9.943181818181818E-3</v>
      </c>
      <c r="M188" s="10"/>
    </row>
    <row r="189" spans="3:13" x14ac:dyDescent="0.25">
      <c r="C189" s="20" t="s">
        <v>40</v>
      </c>
      <c r="D189" s="2">
        <v>2049</v>
      </c>
      <c r="E189" s="2">
        <v>312</v>
      </c>
      <c r="F189" s="2">
        <v>36</v>
      </c>
      <c r="G189" s="14">
        <f t="shared" si="0"/>
        <v>2397</v>
      </c>
      <c r="H189" s="14">
        <f t="shared" si="1"/>
        <v>2361</v>
      </c>
      <c r="I189" s="12">
        <f t="shared" si="2"/>
        <v>0.98498122653316644</v>
      </c>
      <c r="J189" s="12">
        <f t="shared" si="3"/>
        <v>0.85481852315394247</v>
      </c>
      <c r="K189" s="12">
        <f t="shared" si="4"/>
        <v>0.13016270337922403</v>
      </c>
      <c r="L189" s="12">
        <f t="shared" si="5"/>
        <v>1.5018773466833541E-2</v>
      </c>
      <c r="M189" s="10"/>
    </row>
    <row r="190" spans="3:13" x14ac:dyDescent="0.25">
      <c r="C190" s="20" t="s">
        <v>42</v>
      </c>
      <c r="D190" s="2">
        <v>722</v>
      </c>
      <c r="E190" s="2">
        <v>126</v>
      </c>
      <c r="F190" s="2">
        <v>5</v>
      </c>
      <c r="G190" s="14">
        <f t="shared" si="0"/>
        <v>853</v>
      </c>
      <c r="H190" s="14">
        <f t="shared" si="1"/>
        <v>848</v>
      </c>
      <c r="I190" s="12">
        <f t="shared" si="2"/>
        <v>0.99413833528722162</v>
      </c>
      <c r="J190" s="12">
        <f t="shared" si="3"/>
        <v>0.84642438452520519</v>
      </c>
      <c r="K190" s="12">
        <f t="shared" si="4"/>
        <v>0.1477139507620164</v>
      </c>
      <c r="L190" s="12">
        <f t="shared" si="5"/>
        <v>5.8616647127784291E-3</v>
      </c>
      <c r="M190" s="10"/>
    </row>
    <row r="191" spans="3:13" x14ac:dyDescent="0.25">
      <c r="C191" s="20" t="s">
        <v>43</v>
      </c>
      <c r="D191" s="2">
        <v>1100</v>
      </c>
      <c r="E191" s="2">
        <v>103</v>
      </c>
      <c r="F191" s="2">
        <v>8</v>
      </c>
      <c r="G191" s="14">
        <f t="shared" si="0"/>
        <v>1211</v>
      </c>
      <c r="H191" s="14">
        <f t="shared" si="1"/>
        <v>1203</v>
      </c>
      <c r="I191" s="12">
        <f t="shared" si="2"/>
        <v>0.99339388934764661</v>
      </c>
      <c r="J191" s="12">
        <f t="shared" si="3"/>
        <v>0.90834021469859616</v>
      </c>
      <c r="K191" s="12">
        <f t="shared" si="4"/>
        <v>8.5053674649050365E-2</v>
      </c>
      <c r="L191" s="12">
        <f t="shared" si="5"/>
        <v>6.6061106523534266E-3</v>
      </c>
      <c r="M191" s="10"/>
    </row>
    <row r="192" spans="3:13" x14ac:dyDescent="0.25">
      <c r="C192" s="20" t="s">
        <v>44</v>
      </c>
      <c r="D192" s="2">
        <v>930</v>
      </c>
      <c r="E192" s="2">
        <v>107</v>
      </c>
      <c r="F192" s="2">
        <v>6</v>
      </c>
      <c r="G192" s="14">
        <f t="shared" si="0"/>
        <v>1043</v>
      </c>
      <c r="H192" s="14">
        <f t="shared" si="1"/>
        <v>1037</v>
      </c>
      <c r="I192" s="12">
        <f t="shared" si="2"/>
        <v>0.99424736337488018</v>
      </c>
      <c r="J192" s="12">
        <f t="shared" si="3"/>
        <v>0.89165867689357625</v>
      </c>
      <c r="K192" s="12">
        <f t="shared" si="4"/>
        <v>0.10258868648130393</v>
      </c>
      <c r="L192" s="12">
        <f t="shared" si="5"/>
        <v>5.7526366251198467E-3</v>
      </c>
      <c r="M192" s="10"/>
    </row>
    <row r="193" spans="3:13" x14ac:dyDescent="0.25">
      <c r="C193" s="20" t="s">
        <v>45</v>
      </c>
      <c r="D193" s="2">
        <v>470</v>
      </c>
      <c r="E193" s="2">
        <v>52</v>
      </c>
      <c r="F193" s="2">
        <v>9</v>
      </c>
      <c r="G193" s="14">
        <f t="shared" si="0"/>
        <v>531</v>
      </c>
      <c r="H193" s="14">
        <f t="shared" si="1"/>
        <v>522</v>
      </c>
      <c r="I193" s="12">
        <f t="shared" si="2"/>
        <v>0.98305084745762716</v>
      </c>
      <c r="J193" s="12">
        <f t="shared" si="3"/>
        <v>0.88512241054613938</v>
      </c>
      <c r="K193" s="12">
        <f t="shared" si="4"/>
        <v>9.7928436911487754E-2</v>
      </c>
      <c r="L193" s="12">
        <f t="shared" si="5"/>
        <v>1.6949152542372881E-2</v>
      </c>
      <c r="M193" s="10"/>
    </row>
    <row r="194" spans="3:13" x14ac:dyDescent="0.25">
      <c r="C194" s="20" t="s">
        <v>46</v>
      </c>
      <c r="D194" s="2">
        <v>1210</v>
      </c>
      <c r="E194" s="2">
        <v>259</v>
      </c>
      <c r="F194" s="2">
        <v>49</v>
      </c>
      <c r="G194" s="14">
        <f t="shared" si="0"/>
        <v>1518</v>
      </c>
      <c r="H194" s="14">
        <f t="shared" si="1"/>
        <v>1469</v>
      </c>
      <c r="I194" s="12">
        <f t="shared" si="2"/>
        <v>0.9677206851119895</v>
      </c>
      <c r="J194" s="12">
        <f t="shared" si="3"/>
        <v>0.79710144927536231</v>
      </c>
      <c r="K194" s="12">
        <f t="shared" si="4"/>
        <v>0.17061923583662714</v>
      </c>
      <c r="L194" s="12">
        <f t="shared" si="5"/>
        <v>3.2279314888010543E-2</v>
      </c>
      <c r="M194" s="10"/>
    </row>
    <row r="195" spans="3:13" x14ac:dyDescent="0.25">
      <c r="C195" s="20" t="s">
        <v>47</v>
      </c>
      <c r="D195" s="2">
        <v>257</v>
      </c>
      <c r="E195" s="2">
        <v>46</v>
      </c>
      <c r="F195" s="2">
        <v>5</v>
      </c>
      <c r="G195" s="14">
        <f t="shared" si="0"/>
        <v>308</v>
      </c>
      <c r="H195" s="14">
        <f t="shared" si="1"/>
        <v>303</v>
      </c>
      <c r="I195" s="12">
        <f t="shared" si="2"/>
        <v>0.98376623376623373</v>
      </c>
      <c r="J195" s="12">
        <f t="shared" si="3"/>
        <v>0.83441558441558439</v>
      </c>
      <c r="K195" s="12">
        <f t="shared" si="4"/>
        <v>0.14935064935064934</v>
      </c>
      <c r="L195" s="12">
        <f t="shared" si="5"/>
        <v>1.6233766233766232E-2</v>
      </c>
      <c r="M195" s="10"/>
    </row>
    <row r="196" spans="3:13" x14ac:dyDescent="0.25">
      <c r="C196" s="20" t="s">
        <v>48</v>
      </c>
      <c r="D196" s="2">
        <v>672</v>
      </c>
      <c r="E196" s="2">
        <v>184</v>
      </c>
      <c r="F196" s="2">
        <v>28</v>
      </c>
      <c r="G196" s="14">
        <f t="shared" si="0"/>
        <v>884</v>
      </c>
      <c r="H196" s="14">
        <f t="shared" si="1"/>
        <v>856</v>
      </c>
      <c r="I196" s="12">
        <f t="shared" si="2"/>
        <v>0.96832579185520362</v>
      </c>
      <c r="J196" s="12">
        <f t="shared" si="3"/>
        <v>0.76018099547511309</v>
      </c>
      <c r="K196" s="12">
        <f t="shared" si="4"/>
        <v>0.20814479638009051</v>
      </c>
      <c r="L196" s="12">
        <f t="shared" si="5"/>
        <v>3.1674208144796379E-2</v>
      </c>
      <c r="M196" s="10"/>
    </row>
    <row r="197" spans="3:13" x14ac:dyDescent="0.25">
      <c r="C197" s="20" t="s">
        <v>49</v>
      </c>
      <c r="D197" s="2">
        <v>1175</v>
      </c>
      <c r="E197" s="2">
        <v>251</v>
      </c>
      <c r="F197" s="2">
        <v>26</v>
      </c>
      <c r="G197" s="14">
        <f t="shared" si="0"/>
        <v>1452</v>
      </c>
      <c r="H197" s="14">
        <f t="shared" si="1"/>
        <v>1426</v>
      </c>
      <c r="I197" s="12">
        <f t="shared" si="2"/>
        <v>0.98209366391184572</v>
      </c>
      <c r="J197" s="12">
        <f t="shared" si="3"/>
        <v>0.80922865013774103</v>
      </c>
      <c r="K197" s="12">
        <f t="shared" si="4"/>
        <v>0.17286501377410468</v>
      </c>
      <c r="L197" s="12">
        <f t="shared" si="5"/>
        <v>1.790633608815427E-2</v>
      </c>
      <c r="M197" s="10"/>
    </row>
    <row r="198" spans="3:13" x14ac:dyDescent="0.25">
      <c r="C198" s="20" t="s">
        <v>50</v>
      </c>
      <c r="D198" s="2">
        <v>988</v>
      </c>
      <c r="E198" s="2">
        <v>215</v>
      </c>
      <c r="F198" s="2">
        <v>69</v>
      </c>
      <c r="G198" s="14">
        <f t="shared" si="0"/>
        <v>1272</v>
      </c>
      <c r="H198" s="14">
        <f t="shared" si="1"/>
        <v>1203</v>
      </c>
      <c r="I198" s="12">
        <f t="shared" si="2"/>
        <v>0.94575471698113212</v>
      </c>
      <c r="J198" s="12">
        <f t="shared" si="3"/>
        <v>0.77672955974842772</v>
      </c>
      <c r="K198" s="12">
        <f t="shared" si="4"/>
        <v>0.16902515723270439</v>
      </c>
      <c r="L198" s="12">
        <f t="shared" si="5"/>
        <v>5.4245283018867926E-2</v>
      </c>
      <c r="M198" s="10"/>
    </row>
    <row r="199" spans="3:13" x14ac:dyDescent="0.25">
      <c r="C199" s="20" t="s">
        <v>51</v>
      </c>
      <c r="D199" s="2">
        <v>685</v>
      </c>
      <c r="E199" s="2">
        <v>150</v>
      </c>
      <c r="F199" s="2">
        <v>24</v>
      </c>
      <c r="G199" s="14">
        <f t="shared" si="0"/>
        <v>859</v>
      </c>
      <c r="H199" s="14">
        <f t="shared" si="1"/>
        <v>835</v>
      </c>
      <c r="I199" s="12">
        <f t="shared" si="2"/>
        <v>0.97206053550640281</v>
      </c>
      <c r="J199" s="12">
        <f t="shared" si="3"/>
        <v>0.79743888242142025</v>
      </c>
      <c r="K199" s="12">
        <f t="shared" si="4"/>
        <v>0.17462165308498254</v>
      </c>
      <c r="L199" s="12">
        <f t="shared" si="5"/>
        <v>2.7939464493597205E-2</v>
      </c>
      <c r="M199" s="10"/>
    </row>
    <row r="200" spans="3:13" x14ac:dyDescent="0.25">
      <c r="C200" s="20" t="s">
        <v>52</v>
      </c>
      <c r="D200" s="2">
        <v>274</v>
      </c>
      <c r="E200" s="2">
        <v>82</v>
      </c>
      <c r="F200" s="2">
        <v>3</v>
      </c>
      <c r="G200" s="14">
        <f t="shared" si="0"/>
        <v>359</v>
      </c>
      <c r="H200" s="14">
        <f t="shared" si="1"/>
        <v>356</v>
      </c>
      <c r="I200" s="12">
        <f t="shared" si="2"/>
        <v>0.99164345403899723</v>
      </c>
      <c r="J200" s="12">
        <f t="shared" si="3"/>
        <v>0.76323119777158777</v>
      </c>
      <c r="K200" s="12">
        <f t="shared" si="4"/>
        <v>0.22841225626740946</v>
      </c>
      <c r="L200" s="12">
        <f t="shared" si="5"/>
        <v>8.356545961002786E-3</v>
      </c>
      <c r="M200" s="10"/>
    </row>
    <row r="201" spans="3:13" x14ac:dyDescent="0.25">
      <c r="C201" s="20" t="s">
        <v>53</v>
      </c>
      <c r="D201" s="2">
        <v>1352</v>
      </c>
      <c r="E201" s="2">
        <v>296</v>
      </c>
      <c r="F201" s="2">
        <v>68</v>
      </c>
      <c r="G201" s="14">
        <f t="shared" si="0"/>
        <v>1716</v>
      </c>
      <c r="H201" s="14">
        <f t="shared" si="1"/>
        <v>1648</v>
      </c>
      <c r="I201" s="12">
        <f t="shared" si="2"/>
        <v>0.96037296037296038</v>
      </c>
      <c r="J201" s="12">
        <f t="shared" si="3"/>
        <v>0.78787878787878785</v>
      </c>
      <c r="K201" s="12">
        <f t="shared" si="4"/>
        <v>0.17249417249417248</v>
      </c>
      <c r="L201" s="12">
        <f t="shared" si="5"/>
        <v>3.9627039627039624E-2</v>
      </c>
      <c r="M201" s="10"/>
    </row>
    <row r="202" spans="3:13" x14ac:dyDescent="0.25">
      <c r="C202" s="20" t="s">
        <v>54</v>
      </c>
      <c r="D202" s="2">
        <v>1836</v>
      </c>
      <c r="E202" s="2">
        <v>403</v>
      </c>
      <c r="F202" s="2">
        <v>60</v>
      </c>
      <c r="G202" s="14">
        <f t="shared" si="0"/>
        <v>2299</v>
      </c>
      <c r="H202" s="14">
        <f t="shared" si="1"/>
        <v>2239</v>
      </c>
      <c r="I202" s="12">
        <f t="shared" si="2"/>
        <v>0.97390169638973467</v>
      </c>
      <c r="J202" s="12">
        <f t="shared" si="3"/>
        <v>0.79860809047411918</v>
      </c>
      <c r="K202" s="12">
        <f t="shared" si="4"/>
        <v>0.17529360591561549</v>
      </c>
      <c r="L202" s="12">
        <f t="shared" si="5"/>
        <v>2.6098303610265331E-2</v>
      </c>
      <c r="M202" s="10"/>
    </row>
    <row r="203" spans="3:13" x14ac:dyDescent="0.25">
      <c r="C203" s="20" t="s">
        <v>55</v>
      </c>
      <c r="D203" s="2">
        <v>1510</v>
      </c>
      <c r="E203" s="2">
        <v>370</v>
      </c>
      <c r="F203" s="2">
        <v>66</v>
      </c>
      <c r="G203" s="14">
        <f t="shared" si="0"/>
        <v>1946</v>
      </c>
      <c r="H203" s="14">
        <f t="shared" si="1"/>
        <v>1880</v>
      </c>
      <c r="I203" s="12">
        <f t="shared" si="2"/>
        <v>0.96608427543679343</v>
      </c>
      <c r="J203" s="12">
        <f t="shared" si="3"/>
        <v>0.77595066803699897</v>
      </c>
      <c r="K203" s="12">
        <f t="shared" si="4"/>
        <v>0.19013360739979446</v>
      </c>
      <c r="L203" s="12">
        <f t="shared" si="5"/>
        <v>3.391572456320658E-2</v>
      </c>
      <c r="M203" s="10"/>
    </row>
    <row r="204" spans="3:13" x14ac:dyDescent="0.25">
      <c r="C204" s="20" t="s">
        <v>56</v>
      </c>
      <c r="D204" s="2">
        <v>510</v>
      </c>
      <c r="E204" s="2">
        <v>101</v>
      </c>
      <c r="F204" s="2">
        <v>5</v>
      </c>
      <c r="G204" s="14">
        <f t="shared" si="0"/>
        <v>616</v>
      </c>
      <c r="H204" s="14">
        <f t="shared" si="1"/>
        <v>611</v>
      </c>
      <c r="I204" s="12">
        <f t="shared" si="2"/>
        <v>0.99188311688311692</v>
      </c>
      <c r="J204" s="12">
        <f t="shared" si="3"/>
        <v>0.82792207792207795</v>
      </c>
      <c r="K204" s="12">
        <f t="shared" si="4"/>
        <v>0.16396103896103897</v>
      </c>
      <c r="L204" s="12">
        <f t="shared" si="5"/>
        <v>8.1168831168831161E-3</v>
      </c>
      <c r="M204" s="10"/>
    </row>
    <row r="205" spans="3:13" x14ac:dyDescent="0.25">
      <c r="C205" s="20" t="s">
        <v>57</v>
      </c>
      <c r="D205" s="2">
        <v>823</v>
      </c>
      <c r="E205" s="2">
        <v>135</v>
      </c>
      <c r="F205" s="2">
        <v>33</v>
      </c>
      <c r="G205" s="14">
        <f t="shared" si="0"/>
        <v>991</v>
      </c>
      <c r="H205" s="14">
        <f t="shared" si="1"/>
        <v>958</v>
      </c>
      <c r="I205" s="12">
        <f t="shared" si="2"/>
        <v>0.96670030272452068</v>
      </c>
      <c r="J205" s="12">
        <f t="shared" si="3"/>
        <v>0.83047426841574168</v>
      </c>
      <c r="K205" s="12">
        <f t="shared" si="4"/>
        <v>0.136226034308779</v>
      </c>
      <c r="L205" s="12">
        <f t="shared" si="5"/>
        <v>3.3299697275479316E-2</v>
      </c>
      <c r="M205" s="10"/>
    </row>
    <row r="206" spans="3:13" x14ac:dyDescent="0.25">
      <c r="C206" s="20" t="s">
        <v>58</v>
      </c>
      <c r="D206" s="2">
        <v>1200</v>
      </c>
      <c r="E206" s="2">
        <v>306</v>
      </c>
      <c r="F206" s="2">
        <v>79</v>
      </c>
      <c r="G206" s="14">
        <f t="shared" si="0"/>
        <v>1585</v>
      </c>
      <c r="H206" s="14">
        <f t="shared" si="1"/>
        <v>1506</v>
      </c>
      <c r="I206" s="12">
        <f t="shared" si="2"/>
        <v>0.95015772870662463</v>
      </c>
      <c r="J206" s="12">
        <f t="shared" si="3"/>
        <v>0.75709779179810721</v>
      </c>
      <c r="K206" s="12">
        <f t="shared" si="4"/>
        <v>0.19305993690851736</v>
      </c>
      <c r="L206" s="12">
        <f t="shared" si="5"/>
        <v>4.9842271293375394E-2</v>
      </c>
      <c r="M206" s="10"/>
    </row>
    <row r="207" spans="3:13" x14ac:dyDescent="0.25">
      <c r="C207" s="20" t="s">
        <v>59</v>
      </c>
      <c r="D207" s="2">
        <v>1434</v>
      </c>
      <c r="E207" s="2">
        <v>423</v>
      </c>
      <c r="F207" s="2">
        <v>80</v>
      </c>
      <c r="G207" s="14">
        <f t="shared" si="0"/>
        <v>1937</v>
      </c>
      <c r="H207" s="14">
        <f t="shared" si="1"/>
        <v>1857</v>
      </c>
      <c r="I207" s="12">
        <f t="shared" si="2"/>
        <v>0.95869901910170363</v>
      </c>
      <c r="J207" s="12">
        <f t="shared" si="3"/>
        <v>0.7403200826019618</v>
      </c>
      <c r="K207" s="12">
        <f t="shared" si="4"/>
        <v>0.21837893649974188</v>
      </c>
      <c r="L207" s="12">
        <f t="shared" si="5"/>
        <v>4.1300980898296334E-2</v>
      </c>
      <c r="M207" s="10"/>
    </row>
    <row r="208" spans="3:13" x14ac:dyDescent="0.25">
      <c r="C208" s="20" t="s">
        <v>60</v>
      </c>
      <c r="D208" s="2">
        <v>1572</v>
      </c>
      <c r="E208" s="2">
        <v>529</v>
      </c>
      <c r="F208" s="2">
        <v>80</v>
      </c>
      <c r="G208" s="14">
        <f t="shared" si="0"/>
        <v>2181</v>
      </c>
      <c r="H208" s="14">
        <f t="shared" si="1"/>
        <v>2101</v>
      </c>
      <c r="I208" s="12">
        <f t="shared" si="2"/>
        <v>0.96331957817514902</v>
      </c>
      <c r="J208" s="12">
        <f t="shared" si="3"/>
        <v>0.72077028885832184</v>
      </c>
      <c r="K208" s="12">
        <f t="shared" si="4"/>
        <v>0.24254928931682715</v>
      </c>
      <c r="L208" s="12">
        <f t="shared" si="5"/>
        <v>3.6680421824850984E-2</v>
      </c>
      <c r="M208" s="10"/>
    </row>
    <row r="209" spans="3:13" x14ac:dyDescent="0.25">
      <c r="C209" s="20" t="s">
        <v>61</v>
      </c>
      <c r="D209" s="2">
        <v>1133</v>
      </c>
      <c r="E209" s="2">
        <v>225</v>
      </c>
      <c r="F209" s="2">
        <v>68</v>
      </c>
      <c r="G209" s="14">
        <f t="shared" si="0"/>
        <v>1426</v>
      </c>
      <c r="H209" s="14">
        <f t="shared" si="1"/>
        <v>1358</v>
      </c>
      <c r="I209" s="12">
        <f t="shared" si="2"/>
        <v>0.95231416549789616</v>
      </c>
      <c r="J209" s="12">
        <f t="shared" si="3"/>
        <v>0.79453015427769991</v>
      </c>
      <c r="K209" s="12">
        <f t="shared" si="4"/>
        <v>0.15778401122019636</v>
      </c>
      <c r="L209" s="12">
        <f t="shared" si="5"/>
        <v>4.7685834502103785E-2</v>
      </c>
      <c r="M209" s="10"/>
    </row>
    <row r="210" spans="3:13" x14ac:dyDescent="0.25">
      <c r="C210" s="20" t="s">
        <v>62</v>
      </c>
      <c r="D210" s="2">
        <v>1224</v>
      </c>
      <c r="E210" s="2">
        <v>290</v>
      </c>
      <c r="F210" s="2">
        <v>21</v>
      </c>
      <c r="G210" s="14">
        <f t="shared" si="0"/>
        <v>1535</v>
      </c>
      <c r="H210" s="14">
        <f t="shared" si="1"/>
        <v>1514</v>
      </c>
      <c r="I210" s="12">
        <f t="shared" si="2"/>
        <v>0.98631921824104229</v>
      </c>
      <c r="J210" s="12">
        <f t="shared" si="3"/>
        <v>0.79739413680781757</v>
      </c>
      <c r="K210" s="12">
        <f t="shared" si="4"/>
        <v>0.18892508143322476</v>
      </c>
      <c r="L210" s="12">
        <f t="shared" si="5"/>
        <v>1.3680781758957655E-2</v>
      </c>
      <c r="M210" s="10"/>
    </row>
    <row r="211" spans="3:13" x14ac:dyDescent="0.25">
      <c r="C211" s="20" t="s">
        <v>63</v>
      </c>
      <c r="D211" s="2">
        <v>687</v>
      </c>
      <c r="E211" s="2">
        <v>188</v>
      </c>
      <c r="F211" s="2">
        <v>35</v>
      </c>
      <c r="G211" s="14">
        <f t="shared" si="0"/>
        <v>910</v>
      </c>
      <c r="H211" s="14">
        <f t="shared" si="1"/>
        <v>875</v>
      </c>
      <c r="I211" s="12">
        <f t="shared" si="2"/>
        <v>0.96153846153846156</v>
      </c>
      <c r="J211" s="12">
        <f t="shared" si="3"/>
        <v>0.75494505494505493</v>
      </c>
      <c r="K211" s="12">
        <f t="shared" si="4"/>
        <v>0.20659340659340658</v>
      </c>
      <c r="L211" s="12">
        <f t="shared" si="5"/>
        <v>3.8461538461538464E-2</v>
      </c>
      <c r="M211" s="10"/>
    </row>
    <row r="212" spans="3:13" x14ac:dyDescent="0.25">
      <c r="C212" s="20" t="s">
        <v>114</v>
      </c>
      <c r="D212" s="2">
        <v>620</v>
      </c>
      <c r="E212" s="2">
        <v>164</v>
      </c>
      <c r="F212" s="2">
        <v>33</v>
      </c>
      <c r="G212" s="14">
        <f t="shared" si="0"/>
        <v>817</v>
      </c>
      <c r="H212" s="14">
        <f t="shared" si="1"/>
        <v>784</v>
      </c>
      <c r="I212" s="12">
        <f t="shared" si="2"/>
        <v>0.95960832313341493</v>
      </c>
      <c r="J212" s="12">
        <f t="shared" si="3"/>
        <v>0.75887392900856798</v>
      </c>
      <c r="K212" s="12">
        <f t="shared" si="4"/>
        <v>0.200734394124847</v>
      </c>
      <c r="L212" s="12">
        <f t="shared" si="5"/>
        <v>4.0391676866585069E-2</v>
      </c>
      <c r="M212" s="10"/>
    </row>
    <row r="213" spans="3:13" x14ac:dyDescent="0.25">
      <c r="C213" s="20" t="s">
        <v>113</v>
      </c>
      <c r="D213" s="2">
        <v>480</v>
      </c>
      <c r="E213" s="2">
        <v>100</v>
      </c>
      <c r="F213" s="2">
        <v>10</v>
      </c>
      <c r="G213" s="14">
        <f t="shared" si="0"/>
        <v>590</v>
      </c>
      <c r="H213" s="14">
        <f t="shared" si="1"/>
        <v>580</v>
      </c>
      <c r="I213" s="12">
        <f t="shared" si="2"/>
        <v>0.98305084745762716</v>
      </c>
      <c r="J213" s="12">
        <f t="shared" si="3"/>
        <v>0.81355932203389836</v>
      </c>
      <c r="K213" s="12">
        <f t="shared" si="4"/>
        <v>0.16949152542372881</v>
      </c>
      <c r="L213" s="12">
        <f t="shared" si="5"/>
        <v>1.6949152542372881E-2</v>
      </c>
      <c r="M213" s="10"/>
    </row>
    <row r="214" spans="3:13" x14ac:dyDescent="0.25">
      <c r="C214" s="20" t="s">
        <v>115</v>
      </c>
      <c r="D214" s="2">
        <v>417</v>
      </c>
      <c r="E214" s="2">
        <v>109</v>
      </c>
      <c r="F214" s="2">
        <v>26</v>
      </c>
      <c r="G214" s="14">
        <f t="shared" si="0"/>
        <v>552</v>
      </c>
      <c r="H214" s="14">
        <f t="shared" si="1"/>
        <v>526</v>
      </c>
      <c r="I214" s="12">
        <f t="shared" si="2"/>
        <v>0.95289855072463769</v>
      </c>
      <c r="J214" s="12">
        <f t="shared" si="3"/>
        <v>0.75543478260869568</v>
      </c>
      <c r="K214" s="12">
        <f t="shared" si="4"/>
        <v>0.19746376811594202</v>
      </c>
      <c r="L214" s="12">
        <f t="shared" si="5"/>
        <v>4.710144927536232E-2</v>
      </c>
      <c r="M214" s="10"/>
    </row>
    <row r="215" spans="3:13" x14ac:dyDescent="0.25">
      <c r="C215" s="20" t="s">
        <v>116</v>
      </c>
      <c r="D215" s="2">
        <v>1071</v>
      </c>
      <c r="E215" s="2">
        <v>255</v>
      </c>
      <c r="F215" s="2">
        <v>51</v>
      </c>
      <c r="G215" s="14">
        <f t="shared" si="0"/>
        <v>1377</v>
      </c>
      <c r="H215" s="14">
        <f t="shared" si="1"/>
        <v>1326</v>
      </c>
      <c r="I215" s="12">
        <f t="shared" si="2"/>
        <v>0.96296296296296291</v>
      </c>
      <c r="J215" s="12">
        <f t="shared" si="3"/>
        <v>0.77777777777777779</v>
      </c>
      <c r="K215" s="12">
        <f t="shared" si="4"/>
        <v>0.18518518518518517</v>
      </c>
      <c r="L215" s="12">
        <f t="shared" si="5"/>
        <v>3.7037037037037035E-2</v>
      </c>
      <c r="M215" s="10"/>
    </row>
    <row r="216" spans="3:13" x14ac:dyDescent="0.25">
      <c r="C216" s="20" t="s">
        <v>117</v>
      </c>
      <c r="D216" s="2">
        <v>575</v>
      </c>
      <c r="E216" s="2">
        <v>198</v>
      </c>
      <c r="F216" s="2">
        <v>45</v>
      </c>
      <c r="G216" s="14">
        <f t="shared" si="0"/>
        <v>818</v>
      </c>
      <c r="H216" s="14">
        <f t="shared" si="1"/>
        <v>773</v>
      </c>
      <c r="I216" s="12">
        <f t="shared" si="2"/>
        <v>0.94498777506112475</v>
      </c>
      <c r="J216" s="12">
        <f t="shared" si="3"/>
        <v>0.70293398533007334</v>
      </c>
      <c r="K216" s="12">
        <f t="shared" si="4"/>
        <v>0.24205378973105135</v>
      </c>
      <c r="L216" s="12">
        <f t="shared" si="5"/>
        <v>5.5012224938875302E-2</v>
      </c>
      <c r="M216" s="10"/>
    </row>
    <row r="217" spans="3:13" x14ac:dyDescent="0.25">
      <c r="C217" s="20" t="s">
        <v>119</v>
      </c>
      <c r="D217" s="2">
        <v>730</v>
      </c>
      <c r="E217" s="2">
        <v>247</v>
      </c>
      <c r="F217" s="2">
        <v>31</v>
      </c>
      <c r="G217" s="14">
        <f t="shared" si="0"/>
        <v>1008</v>
      </c>
      <c r="H217" s="14">
        <f t="shared" si="1"/>
        <v>977</v>
      </c>
      <c r="I217" s="12">
        <f t="shared" si="2"/>
        <v>0.96924603174603174</v>
      </c>
      <c r="J217" s="12">
        <f t="shared" si="3"/>
        <v>0.72420634920634919</v>
      </c>
      <c r="K217" s="12">
        <f t="shared" si="4"/>
        <v>0.24503968253968253</v>
      </c>
      <c r="L217" s="12">
        <f t="shared" si="5"/>
        <v>3.0753968253968252E-2</v>
      </c>
      <c r="M217" s="10"/>
    </row>
    <row r="218" spans="3:13" x14ac:dyDescent="0.25">
      <c r="C218" s="20" t="s">
        <v>120</v>
      </c>
      <c r="D218" s="2">
        <v>365</v>
      </c>
      <c r="E218" s="2">
        <v>187</v>
      </c>
      <c r="F218" s="2">
        <v>21</v>
      </c>
      <c r="G218" s="14">
        <f t="shared" si="0"/>
        <v>573</v>
      </c>
      <c r="H218" s="14">
        <f t="shared" si="1"/>
        <v>552</v>
      </c>
      <c r="I218" s="12">
        <f t="shared" si="2"/>
        <v>0.96335078534031415</v>
      </c>
      <c r="J218" s="12">
        <f t="shared" si="3"/>
        <v>0.63699825479930194</v>
      </c>
      <c r="K218" s="12">
        <f t="shared" si="4"/>
        <v>0.32635253054101221</v>
      </c>
      <c r="L218" s="12">
        <f t="shared" si="5"/>
        <v>3.6649214659685861E-2</v>
      </c>
      <c r="M218" s="10"/>
    </row>
    <row r="219" spans="3:13" x14ac:dyDescent="0.25">
      <c r="C219" s="20" t="s">
        <v>121</v>
      </c>
      <c r="D219" s="2">
        <v>1041</v>
      </c>
      <c r="E219" s="2">
        <v>309</v>
      </c>
      <c r="F219" s="2">
        <v>45</v>
      </c>
      <c r="G219" s="14">
        <f t="shared" si="0"/>
        <v>1395</v>
      </c>
      <c r="H219" s="14">
        <f t="shared" si="1"/>
        <v>1350</v>
      </c>
      <c r="I219" s="12">
        <f t="shared" si="2"/>
        <v>0.967741935483871</v>
      </c>
      <c r="J219" s="12">
        <f t="shared" si="3"/>
        <v>0.74623655913978493</v>
      </c>
      <c r="K219" s="12">
        <f t="shared" si="4"/>
        <v>0.22150537634408601</v>
      </c>
      <c r="L219" s="12">
        <f t="shared" si="5"/>
        <v>3.2258064516129031E-2</v>
      </c>
      <c r="M219" s="10"/>
    </row>
    <row r="220" spans="3:13" x14ac:dyDescent="0.25">
      <c r="C220" s="20" t="s">
        <v>122</v>
      </c>
      <c r="D220" s="2">
        <v>1105</v>
      </c>
      <c r="E220" s="2">
        <v>247</v>
      </c>
      <c r="F220" s="2">
        <v>71</v>
      </c>
      <c r="G220" s="14">
        <f t="shared" si="0"/>
        <v>1423</v>
      </c>
      <c r="H220" s="14">
        <f t="shared" si="1"/>
        <v>1352</v>
      </c>
      <c r="I220" s="12">
        <f t="shared" si="2"/>
        <v>0.95010541110330293</v>
      </c>
      <c r="J220" s="12">
        <f t="shared" si="3"/>
        <v>0.77652846099789175</v>
      </c>
      <c r="K220" s="12">
        <f t="shared" si="4"/>
        <v>0.1735769501054111</v>
      </c>
      <c r="L220" s="12">
        <f t="shared" si="5"/>
        <v>4.9894588896697116E-2</v>
      </c>
      <c r="M220" s="10"/>
    </row>
    <row r="221" spans="3:13" x14ac:dyDescent="0.25">
      <c r="C221" s="20" t="s">
        <v>118</v>
      </c>
      <c r="D221" s="2">
        <v>864</v>
      </c>
      <c r="E221" s="2">
        <v>265</v>
      </c>
      <c r="F221" s="2">
        <v>91</v>
      </c>
      <c r="G221" s="14">
        <f t="shared" si="0"/>
        <v>1220</v>
      </c>
      <c r="H221" s="14">
        <f t="shared" si="1"/>
        <v>1129</v>
      </c>
      <c r="I221" s="12">
        <f t="shared" si="2"/>
        <v>0.92540983606557381</v>
      </c>
      <c r="J221" s="12">
        <f t="shared" si="3"/>
        <v>0.70819672131147537</v>
      </c>
      <c r="K221" s="12">
        <f t="shared" si="4"/>
        <v>0.21721311475409835</v>
      </c>
      <c r="L221" s="12">
        <f t="shared" si="5"/>
        <v>7.4590163934426232E-2</v>
      </c>
      <c r="M221" s="10"/>
    </row>
    <row r="222" spans="3:13" x14ac:dyDescent="0.25">
      <c r="C222" s="20" t="s">
        <v>123</v>
      </c>
      <c r="D222" s="2">
        <v>617</v>
      </c>
      <c r="E222" s="2">
        <v>151</v>
      </c>
      <c r="F222" s="2">
        <v>17</v>
      </c>
      <c r="G222" s="14">
        <f t="shared" si="0"/>
        <v>785</v>
      </c>
      <c r="H222" s="14">
        <f t="shared" si="1"/>
        <v>768</v>
      </c>
      <c r="I222" s="12">
        <f t="shared" si="2"/>
        <v>0.97834394904458599</v>
      </c>
      <c r="J222" s="12">
        <f t="shared" si="3"/>
        <v>0.78598726114649686</v>
      </c>
      <c r="K222" s="12">
        <f t="shared" si="4"/>
        <v>0.19235668789808918</v>
      </c>
      <c r="L222" s="12">
        <f t="shared" si="5"/>
        <v>2.1656050955414011E-2</v>
      </c>
      <c r="M222" s="10"/>
    </row>
    <row r="223" spans="3:13" x14ac:dyDescent="0.25">
      <c r="C223" s="20" t="s">
        <v>124</v>
      </c>
      <c r="D223" s="2">
        <v>925</v>
      </c>
      <c r="E223" s="2">
        <v>432</v>
      </c>
      <c r="F223" s="2">
        <v>80</v>
      </c>
      <c r="G223" s="14">
        <f t="shared" si="0"/>
        <v>1437</v>
      </c>
      <c r="H223" s="14">
        <f t="shared" si="1"/>
        <v>1357</v>
      </c>
      <c r="I223" s="12">
        <f t="shared" si="2"/>
        <v>0.94432846207376475</v>
      </c>
      <c r="J223" s="12">
        <f t="shared" si="3"/>
        <v>0.64370215727209468</v>
      </c>
      <c r="K223" s="12">
        <f t="shared" si="4"/>
        <v>0.30062630480167013</v>
      </c>
      <c r="L223" s="12">
        <f t="shared" si="5"/>
        <v>5.5671537926235214E-2</v>
      </c>
      <c r="M223" s="10"/>
    </row>
    <row r="224" spans="3:13" x14ac:dyDescent="0.25">
      <c r="C224" s="20" t="s">
        <v>125</v>
      </c>
      <c r="D224" s="2">
        <v>718</v>
      </c>
      <c r="E224" s="2">
        <v>136</v>
      </c>
      <c r="F224" s="2">
        <v>20</v>
      </c>
      <c r="G224" s="14">
        <f t="shared" si="0"/>
        <v>874</v>
      </c>
      <c r="H224" s="14">
        <f t="shared" si="1"/>
        <v>854</v>
      </c>
      <c r="I224" s="12">
        <f t="shared" si="2"/>
        <v>0.97711670480549195</v>
      </c>
      <c r="J224" s="12">
        <f t="shared" si="3"/>
        <v>0.82151029748283755</v>
      </c>
      <c r="K224" s="12">
        <f t="shared" si="4"/>
        <v>0.15560640732265446</v>
      </c>
      <c r="L224" s="12">
        <f t="shared" si="5"/>
        <v>2.2883295194508008E-2</v>
      </c>
      <c r="M224" s="10"/>
    </row>
    <row r="225" spans="3:13" x14ac:dyDescent="0.25">
      <c r="C225" s="20" t="s">
        <v>126</v>
      </c>
      <c r="D225" s="2">
        <v>436</v>
      </c>
      <c r="E225" s="2">
        <v>57</v>
      </c>
      <c r="F225" s="2">
        <v>35</v>
      </c>
      <c r="G225" s="14">
        <f t="shared" si="0"/>
        <v>528</v>
      </c>
      <c r="H225" s="14">
        <f t="shared" si="1"/>
        <v>493</v>
      </c>
      <c r="I225" s="12">
        <f t="shared" si="2"/>
        <v>0.93371212121212122</v>
      </c>
      <c r="J225" s="12">
        <f t="shared" si="3"/>
        <v>0.8257575757575758</v>
      </c>
      <c r="K225" s="12">
        <f t="shared" si="4"/>
        <v>0.10795454545454546</v>
      </c>
      <c r="L225" s="12">
        <f t="shared" si="5"/>
        <v>6.6287878787878785E-2</v>
      </c>
      <c r="M225" s="10"/>
    </row>
    <row r="226" spans="3:13" x14ac:dyDescent="0.25">
      <c r="C226" s="20" t="s">
        <v>127</v>
      </c>
      <c r="D226" s="2">
        <v>532</v>
      </c>
      <c r="E226" s="2">
        <v>103</v>
      </c>
      <c r="F226" s="2">
        <v>20</v>
      </c>
      <c r="G226" s="14">
        <f t="shared" si="0"/>
        <v>655</v>
      </c>
      <c r="H226" s="14">
        <f t="shared" si="1"/>
        <v>635</v>
      </c>
      <c r="I226" s="12">
        <f t="shared" si="2"/>
        <v>0.96946564885496178</v>
      </c>
      <c r="J226" s="12">
        <f t="shared" si="3"/>
        <v>0.81221374045801531</v>
      </c>
      <c r="K226" s="12">
        <f t="shared" si="4"/>
        <v>0.15725190839694655</v>
      </c>
      <c r="L226" s="12">
        <f t="shared" si="5"/>
        <v>3.0534351145038167E-2</v>
      </c>
      <c r="M226" s="10"/>
    </row>
    <row r="227" spans="3:13" x14ac:dyDescent="0.25">
      <c r="C227" s="20" t="s">
        <v>128</v>
      </c>
      <c r="D227" s="2">
        <v>955</v>
      </c>
      <c r="E227" s="2">
        <v>211</v>
      </c>
      <c r="F227" s="2">
        <v>31</v>
      </c>
      <c r="G227" s="14">
        <f t="shared" si="0"/>
        <v>1197</v>
      </c>
      <c r="H227" s="14">
        <f t="shared" si="1"/>
        <v>1166</v>
      </c>
      <c r="I227" s="12">
        <f t="shared" si="2"/>
        <v>0.97410192147034247</v>
      </c>
      <c r="J227" s="12">
        <f t="shared" si="3"/>
        <v>0.797827903091061</v>
      </c>
      <c r="K227" s="12">
        <f t="shared" si="4"/>
        <v>0.17627401837928153</v>
      </c>
      <c r="L227" s="12">
        <f t="shared" si="5"/>
        <v>2.5898078529657476E-2</v>
      </c>
      <c r="M227" s="10"/>
    </row>
    <row r="228" spans="3:13" x14ac:dyDescent="0.25">
      <c r="C228" s="20" t="s">
        <v>134</v>
      </c>
      <c r="D228" s="2">
        <v>1136</v>
      </c>
      <c r="E228" s="2">
        <v>373</v>
      </c>
      <c r="F228" s="2">
        <v>62</v>
      </c>
      <c r="G228" s="14">
        <f t="shared" si="0"/>
        <v>1571</v>
      </c>
      <c r="H228" s="14">
        <f t="shared" si="1"/>
        <v>1509</v>
      </c>
      <c r="I228" s="12">
        <f t="shared" si="2"/>
        <v>0.9605346912794398</v>
      </c>
      <c r="J228" s="12">
        <f t="shared" si="3"/>
        <v>0.72310630171865053</v>
      </c>
      <c r="K228" s="12">
        <f t="shared" si="4"/>
        <v>0.23742838956078929</v>
      </c>
      <c r="L228" s="12">
        <f t="shared" si="5"/>
        <v>3.9465308720560151E-2</v>
      </c>
      <c r="M228" s="10"/>
    </row>
    <row r="229" spans="3:13" x14ac:dyDescent="0.25">
      <c r="C229" s="20" t="s">
        <v>135</v>
      </c>
      <c r="D229" s="2">
        <v>1206</v>
      </c>
      <c r="E229" s="2">
        <v>213</v>
      </c>
      <c r="F229" s="2">
        <v>45</v>
      </c>
      <c r="G229" s="14">
        <f t="shared" si="0"/>
        <v>1464</v>
      </c>
      <c r="H229" s="14">
        <f t="shared" si="1"/>
        <v>1419</v>
      </c>
      <c r="I229" s="12">
        <f t="shared" si="2"/>
        <v>0.96926229508196726</v>
      </c>
      <c r="J229" s="12">
        <f t="shared" si="3"/>
        <v>0.82377049180327866</v>
      </c>
      <c r="K229" s="12">
        <f t="shared" si="4"/>
        <v>0.14549180327868852</v>
      </c>
      <c r="L229" s="12">
        <f t="shared" si="5"/>
        <v>3.0737704918032786E-2</v>
      </c>
      <c r="M229" s="10"/>
    </row>
    <row r="230" spans="3:13" x14ac:dyDescent="0.25">
      <c r="C230" s="20" t="s">
        <v>136</v>
      </c>
      <c r="D230" s="2">
        <v>197</v>
      </c>
      <c r="E230" s="2">
        <v>70</v>
      </c>
      <c r="F230" s="2">
        <v>17</v>
      </c>
      <c r="G230" s="14">
        <f t="shared" si="0"/>
        <v>284</v>
      </c>
      <c r="H230" s="14">
        <f t="shared" si="1"/>
        <v>267</v>
      </c>
      <c r="I230" s="12">
        <f t="shared" si="2"/>
        <v>0.9401408450704225</v>
      </c>
      <c r="J230" s="12">
        <f t="shared" si="3"/>
        <v>0.69366197183098588</v>
      </c>
      <c r="K230" s="12">
        <f t="shared" si="4"/>
        <v>0.24647887323943662</v>
      </c>
      <c r="L230" s="12">
        <f t="shared" si="5"/>
        <v>5.9859154929577461E-2</v>
      </c>
      <c r="M230" s="10"/>
    </row>
    <row r="231" spans="3:13" x14ac:dyDescent="0.25">
      <c r="C231" s="20" t="s">
        <v>137</v>
      </c>
      <c r="D231" s="2">
        <v>1131</v>
      </c>
      <c r="E231" s="2">
        <v>448</v>
      </c>
      <c r="F231" s="2">
        <v>169</v>
      </c>
      <c r="G231" s="14">
        <f t="shared" si="0"/>
        <v>1748</v>
      </c>
      <c r="H231" s="14">
        <f t="shared" si="1"/>
        <v>1579</v>
      </c>
      <c r="I231" s="12">
        <f t="shared" si="2"/>
        <v>0.90331807780320361</v>
      </c>
      <c r="J231" s="12">
        <f t="shared" si="3"/>
        <v>0.64702517162471396</v>
      </c>
      <c r="K231" s="12">
        <f t="shared" si="4"/>
        <v>0.25629290617848971</v>
      </c>
      <c r="L231" s="12">
        <f t="shared" si="5"/>
        <v>9.6681922196796333E-2</v>
      </c>
      <c r="M231" s="10"/>
    </row>
    <row r="232" spans="3:13" x14ac:dyDescent="0.25">
      <c r="C232" s="20" t="s">
        <v>133</v>
      </c>
      <c r="D232" s="2">
        <v>395</v>
      </c>
      <c r="E232" s="2">
        <v>74</v>
      </c>
      <c r="F232" s="2">
        <v>28</v>
      </c>
      <c r="G232" s="14">
        <f t="shared" si="0"/>
        <v>497</v>
      </c>
      <c r="H232" s="14">
        <f t="shared" si="1"/>
        <v>469</v>
      </c>
      <c r="I232" s="12">
        <f t="shared" si="2"/>
        <v>0.94366197183098588</v>
      </c>
      <c r="J232" s="12">
        <f t="shared" si="3"/>
        <v>0.79476861167002011</v>
      </c>
      <c r="K232" s="12">
        <f t="shared" si="4"/>
        <v>0.1488933601609658</v>
      </c>
      <c r="L232" s="12">
        <f t="shared" si="5"/>
        <v>5.6338028169014086E-2</v>
      </c>
      <c r="M232" s="10"/>
    </row>
    <row r="233" spans="3:13" x14ac:dyDescent="0.25">
      <c r="C233" s="20" t="s">
        <v>138</v>
      </c>
      <c r="D233" s="2">
        <v>902</v>
      </c>
      <c r="E233" s="2">
        <v>367</v>
      </c>
      <c r="F233" s="2">
        <v>54</v>
      </c>
      <c r="G233" s="14">
        <f t="shared" si="0"/>
        <v>1323</v>
      </c>
      <c r="H233" s="14">
        <f t="shared" si="1"/>
        <v>1269</v>
      </c>
      <c r="I233" s="12">
        <f t="shared" si="2"/>
        <v>0.95918367346938771</v>
      </c>
      <c r="J233" s="12">
        <f t="shared" si="3"/>
        <v>0.68178382464096754</v>
      </c>
      <c r="K233" s="12">
        <f t="shared" si="4"/>
        <v>0.27739984882842028</v>
      </c>
      <c r="L233" s="12">
        <f t="shared" si="5"/>
        <v>4.0816326530612242E-2</v>
      </c>
      <c r="M233" s="10"/>
    </row>
    <row r="234" spans="3:13" x14ac:dyDescent="0.25">
      <c r="C234" s="20" t="s">
        <v>139</v>
      </c>
      <c r="D234" s="2">
        <v>1086</v>
      </c>
      <c r="E234" s="2">
        <v>209</v>
      </c>
      <c r="F234" s="2">
        <v>50</v>
      </c>
      <c r="G234" s="14">
        <f t="shared" si="0"/>
        <v>1345</v>
      </c>
      <c r="H234" s="14">
        <f t="shared" si="1"/>
        <v>1295</v>
      </c>
      <c r="I234" s="12">
        <f t="shared" si="2"/>
        <v>0.96282527881040891</v>
      </c>
      <c r="J234" s="12">
        <f t="shared" si="3"/>
        <v>0.80743494423791817</v>
      </c>
      <c r="K234" s="12">
        <f t="shared" si="4"/>
        <v>0.15539033457249071</v>
      </c>
      <c r="L234" s="12">
        <f t="shared" si="5"/>
        <v>3.717472118959108E-2</v>
      </c>
      <c r="M234" s="10"/>
    </row>
    <row r="235" spans="3:13" x14ac:dyDescent="0.25">
      <c r="C235" s="20" t="s">
        <v>140</v>
      </c>
      <c r="D235" s="2">
        <v>689</v>
      </c>
      <c r="E235" s="2">
        <v>277</v>
      </c>
      <c r="F235" s="2">
        <v>37</v>
      </c>
      <c r="G235" s="14">
        <f t="shared" si="0"/>
        <v>1003</v>
      </c>
      <c r="H235" s="14">
        <f t="shared" si="1"/>
        <v>966</v>
      </c>
      <c r="I235" s="12">
        <f t="shared" si="2"/>
        <v>0.96311066799601197</v>
      </c>
      <c r="J235" s="12">
        <f t="shared" si="3"/>
        <v>0.68693918245264207</v>
      </c>
      <c r="K235" s="12">
        <f t="shared" si="4"/>
        <v>0.2761714855433699</v>
      </c>
      <c r="L235" s="12">
        <f t="shared" si="5"/>
        <v>3.6889332003988036E-2</v>
      </c>
      <c r="M235" s="10"/>
    </row>
    <row r="236" spans="3:13" x14ac:dyDescent="0.25">
      <c r="C236" s="20" t="s">
        <v>150</v>
      </c>
      <c r="D236" s="2">
        <v>97</v>
      </c>
      <c r="E236" s="2">
        <v>69</v>
      </c>
      <c r="F236" s="2">
        <v>7</v>
      </c>
      <c r="G236" s="14">
        <f t="shared" si="0"/>
        <v>173</v>
      </c>
      <c r="H236" s="14">
        <f t="shared" si="1"/>
        <v>166</v>
      </c>
      <c r="I236" s="12">
        <f t="shared" si="2"/>
        <v>0.95953757225433522</v>
      </c>
      <c r="J236" s="12">
        <f t="shared" si="3"/>
        <v>0.56069364161849711</v>
      </c>
      <c r="K236" s="12">
        <f t="shared" si="4"/>
        <v>0.39884393063583817</v>
      </c>
      <c r="L236" s="12">
        <f t="shared" si="5"/>
        <v>4.046242774566474E-2</v>
      </c>
      <c r="M236" s="10"/>
    </row>
    <row r="237" spans="3:13" x14ac:dyDescent="0.25">
      <c r="C237" s="20" t="s">
        <v>141</v>
      </c>
      <c r="D237" s="2">
        <v>849</v>
      </c>
      <c r="E237" s="2">
        <v>303</v>
      </c>
      <c r="F237" s="2">
        <v>70</v>
      </c>
      <c r="G237" s="14">
        <f t="shared" si="0"/>
        <v>1222</v>
      </c>
      <c r="H237" s="14">
        <f t="shared" si="1"/>
        <v>1152</v>
      </c>
      <c r="I237" s="12">
        <f t="shared" si="2"/>
        <v>0.94271685761047463</v>
      </c>
      <c r="J237" s="12">
        <f t="shared" si="3"/>
        <v>0.69476268412438624</v>
      </c>
      <c r="K237" s="12">
        <f t="shared" si="4"/>
        <v>0.24795417348608839</v>
      </c>
      <c r="L237" s="12">
        <f t="shared" si="5"/>
        <v>5.7283142389525366E-2</v>
      </c>
      <c r="M237" s="10"/>
    </row>
    <row r="238" spans="3:13" x14ac:dyDescent="0.25">
      <c r="C238" s="20" t="s">
        <v>142</v>
      </c>
      <c r="D238" s="2">
        <v>990</v>
      </c>
      <c r="E238" s="2">
        <v>432</v>
      </c>
      <c r="F238" s="2">
        <v>35</v>
      </c>
      <c r="G238" s="14">
        <f t="shared" si="0"/>
        <v>1457</v>
      </c>
      <c r="H238" s="14">
        <f t="shared" si="1"/>
        <v>1422</v>
      </c>
      <c r="I238" s="12">
        <f t="shared" si="2"/>
        <v>0.97597803706245712</v>
      </c>
      <c r="J238" s="12">
        <f t="shared" si="3"/>
        <v>0.67947838023335616</v>
      </c>
      <c r="K238" s="12">
        <f t="shared" si="4"/>
        <v>0.2964996568291009</v>
      </c>
      <c r="L238" s="12">
        <f t="shared" si="5"/>
        <v>2.4021962937542895E-2</v>
      </c>
      <c r="M238" s="10"/>
    </row>
    <row r="239" spans="3:13" x14ac:dyDescent="0.25">
      <c r="C239" s="20" t="s">
        <v>143</v>
      </c>
      <c r="D239" s="2">
        <v>1136</v>
      </c>
      <c r="E239" s="2">
        <v>510</v>
      </c>
      <c r="F239" s="2">
        <v>135</v>
      </c>
      <c r="G239" s="14">
        <f t="shared" si="0"/>
        <v>1781</v>
      </c>
      <c r="H239" s="14">
        <f t="shared" si="1"/>
        <v>1646</v>
      </c>
      <c r="I239" s="12">
        <f t="shared" si="2"/>
        <v>0.92419988770353734</v>
      </c>
      <c r="J239" s="12">
        <f t="shared" si="3"/>
        <v>0.6378439079169006</v>
      </c>
      <c r="K239" s="12">
        <f t="shared" si="4"/>
        <v>0.28635597978663674</v>
      </c>
      <c r="L239" s="12">
        <f t="shared" si="5"/>
        <v>7.5800112296462663E-2</v>
      </c>
      <c r="M239" s="10"/>
    </row>
    <row r="240" spans="3:13" x14ac:dyDescent="0.25">
      <c r="C240" s="20" t="s">
        <v>144</v>
      </c>
      <c r="D240" s="2">
        <v>237</v>
      </c>
      <c r="E240" s="2">
        <v>124</v>
      </c>
      <c r="F240" s="2">
        <v>23</v>
      </c>
      <c r="G240" s="14">
        <f t="shared" si="0"/>
        <v>384</v>
      </c>
      <c r="H240" s="14">
        <f t="shared" si="1"/>
        <v>361</v>
      </c>
      <c r="I240" s="12">
        <f t="shared" si="2"/>
        <v>0.94010416666666663</v>
      </c>
      <c r="J240" s="12">
        <f t="shared" si="3"/>
        <v>0.6171875</v>
      </c>
      <c r="K240" s="12">
        <f t="shared" si="4"/>
        <v>0.32291666666666669</v>
      </c>
      <c r="L240" s="12">
        <f t="shared" si="5"/>
        <v>5.9895833333333336E-2</v>
      </c>
      <c r="M240" s="10"/>
    </row>
    <row r="241" spans="3:13" x14ac:dyDescent="0.25">
      <c r="C241" s="20" t="s">
        <v>145</v>
      </c>
      <c r="D241" s="2">
        <v>272</v>
      </c>
      <c r="E241" s="2">
        <v>53</v>
      </c>
      <c r="F241" s="2">
        <v>13</v>
      </c>
      <c r="G241" s="14">
        <f t="shared" si="0"/>
        <v>338</v>
      </c>
      <c r="H241" s="14">
        <f t="shared" si="1"/>
        <v>325</v>
      </c>
      <c r="I241" s="12">
        <f t="shared" si="2"/>
        <v>0.96153846153846156</v>
      </c>
      <c r="J241" s="12">
        <f t="shared" si="3"/>
        <v>0.80473372781065089</v>
      </c>
      <c r="K241" s="12">
        <f t="shared" si="4"/>
        <v>0.15680473372781065</v>
      </c>
      <c r="L241" s="12">
        <f t="shared" si="5"/>
        <v>3.8461538461538464E-2</v>
      </c>
      <c r="M241" s="10"/>
    </row>
    <row r="242" spans="3:13" x14ac:dyDescent="0.25">
      <c r="C242" s="20" t="s">
        <v>146</v>
      </c>
      <c r="D242" s="2">
        <v>824</v>
      </c>
      <c r="E242" s="2">
        <v>180</v>
      </c>
      <c r="F242" s="2">
        <v>30</v>
      </c>
      <c r="G242" s="14">
        <f t="shared" ref="G242:G263" si="6">+SUM(D242:F242)</f>
        <v>1034</v>
      </c>
      <c r="H242" s="14">
        <f t="shared" ref="H242:H305" si="7">+SUM(D242:E242)</f>
        <v>1004</v>
      </c>
      <c r="I242" s="12">
        <f t="shared" ref="I242:I263" si="8">+H242/G242</f>
        <v>0.97098646034816249</v>
      </c>
      <c r="J242" s="12">
        <f t="shared" ref="J242:J263" si="9">+D242/G242</f>
        <v>0.79690522243713735</v>
      </c>
      <c r="K242" s="12">
        <f t="shared" ref="K242:K263" si="10">+E242/G242</f>
        <v>0.17408123791102514</v>
      </c>
      <c r="L242" s="12">
        <f t="shared" ref="L242:L263" si="11">+F242/G242</f>
        <v>2.9013539651837523E-2</v>
      </c>
      <c r="M242" s="10"/>
    </row>
    <row r="243" spans="3:13" x14ac:dyDescent="0.25">
      <c r="C243" s="20" t="s">
        <v>147</v>
      </c>
      <c r="D243" s="2">
        <v>159</v>
      </c>
      <c r="E243" s="2">
        <v>52</v>
      </c>
      <c r="F243" s="2">
        <v>7</v>
      </c>
      <c r="G243" s="14">
        <f t="shared" si="6"/>
        <v>218</v>
      </c>
      <c r="H243" s="14">
        <f t="shared" si="7"/>
        <v>211</v>
      </c>
      <c r="I243" s="12">
        <f t="shared" si="8"/>
        <v>0.9678899082568807</v>
      </c>
      <c r="J243" s="12">
        <f t="shared" si="9"/>
        <v>0.72935779816513757</v>
      </c>
      <c r="K243" s="12">
        <f t="shared" si="10"/>
        <v>0.23853211009174313</v>
      </c>
      <c r="L243" s="12">
        <f t="shared" si="11"/>
        <v>3.2110091743119268E-2</v>
      </c>
      <c r="M243" s="10"/>
    </row>
    <row r="244" spans="3:13" x14ac:dyDescent="0.25">
      <c r="C244" s="20" t="s">
        <v>148</v>
      </c>
      <c r="D244" s="2">
        <v>263</v>
      </c>
      <c r="E244" s="2">
        <v>102</v>
      </c>
      <c r="F244" s="2">
        <v>41</v>
      </c>
      <c r="G244" s="14">
        <f t="shared" si="6"/>
        <v>406</v>
      </c>
      <c r="H244" s="14">
        <f t="shared" si="7"/>
        <v>365</v>
      </c>
      <c r="I244" s="12">
        <f t="shared" si="8"/>
        <v>0.89901477832512311</v>
      </c>
      <c r="J244" s="12">
        <f t="shared" si="9"/>
        <v>0.64778325123152714</v>
      </c>
      <c r="K244" s="12">
        <f t="shared" si="10"/>
        <v>0.25123152709359609</v>
      </c>
      <c r="L244" s="12">
        <f t="shared" si="11"/>
        <v>0.10098522167487685</v>
      </c>
      <c r="M244" s="10"/>
    </row>
    <row r="245" spans="3:13" x14ac:dyDescent="0.25">
      <c r="C245" s="20" t="s">
        <v>149</v>
      </c>
      <c r="D245" s="2">
        <v>172</v>
      </c>
      <c r="E245" s="2">
        <v>122</v>
      </c>
      <c r="F245" s="2">
        <v>17</v>
      </c>
      <c r="G245" s="14">
        <f t="shared" si="6"/>
        <v>311</v>
      </c>
      <c r="H245" s="14">
        <f t="shared" si="7"/>
        <v>294</v>
      </c>
      <c r="I245" s="12">
        <f t="shared" si="8"/>
        <v>0.94533762057877813</v>
      </c>
      <c r="J245" s="12">
        <f t="shared" si="9"/>
        <v>0.55305466237942125</v>
      </c>
      <c r="K245" s="12">
        <f t="shared" si="10"/>
        <v>0.39228295819935693</v>
      </c>
      <c r="L245" s="12">
        <f t="shared" si="11"/>
        <v>5.4662379421221867E-2</v>
      </c>
      <c r="M245" s="10"/>
    </row>
    <row r="246" spans="3:13" x14ac:dyDescent="0.25">
      <c r="C246" s="20" t="s">
        <v>152</v>
      </c>
      <c r="D246" s="2">
        <v>262</v>
      </c>
      <c r="E246" s="2">
        <v>92</v>
      </c>
      <c r="F246" s="2">
        <v>44</v>
      </c>
      <c r="G246" s="14">
        <f t="shared" si="6"/>
        <v>398</v>
      </c>
      <c r="H246" s="14">
        <f t="shared" si="7"/>
        <v>354</v>
      </c>
      <c r="I246" s="12">
        <f t="shared" si="8"/>
        <v>0.88944723618090449</v>
      </c>
      <c r="J246" s="12">
        <f t="shared" si="9"/>
        <v>0.65829145728643212</v>
      </c>
      <c r="K246" s="12">
        <f t="shared" si="10"/>
        <v>0.23115577889447236</v>
      </c>
      <c r="L246" s="12">
        <f t="shared" si="11"/>
        <v>0.11055276381909548</v>
      </c>
      <c r="M246" s="10"/>
    </row>
    <row r="247" spans="3:13" x14ac:dyDescent="0.25">
      <c r="C247" s="20" t="s">
        <v>153</v>
      </c>
      <c r="D247" s="2">
        <v>391</v>
      </c>
      <c r="E247" s="2">
        <v>270</v>
      </c>
      <c r="F247" s="2">
        <v>30</v>
      </c>
      <c r="G247" s="14">
        <f t="shared" si="6"/>
        <v>691</v>
      </c>
      <c r="H247" s="14">
        <f t="shared" si="7"/>
        <v>661</v>
      </c>
      <c r="I247" s="12">
        <f t="shared" si="8"/>
        <v>0.95658465991316932</v>
      </c>
      <c r="J247" s="12">
        <f t="shared" si="9"/>
        <v>0.56584659913169322</v>
      </c>
      <c r="K247" s="12">
        <f t="shared" si="10"/>
        <v>0.3907380607814761</v>
      </c>
      <c r="L247" s="12">
        <f t="shared" si="11"/>
        <v>4.3415340086830678E-2</v>
      </c>
      <c r="M247" s="10"/>
    </row>
    <row r="248" spans="3:13" x14ac:dyDescent="0.25">
      <c r="C248" s="20" t="s">
        <v>154</v>
      </c>
      <c r="D248" s="2">
        <v>1055</v>
      </c>
      <c r="E248" s="2">
        <v>425</v>
      </c>
      <c r="F248" s="2">
        <v>70</v>
      </c>
      <c r="G248" s="14">
        <f t="shared" si="6"/>
        <v>1550</v>
      </c>
      <c r="H248" s="14">
        <f t="shared" si="7"/>
        <v>1480</v>
      </c>
      <c r="I248" s="12">
        <f t="shared" si="8"/>
        <v>0.95483870967741935</v>
      </c>
      <c r="J248" s="12">
        <f t="shared" si="9"/>
        <v>0.6806451612903226</v>
      </c>
      <c r="K248" s="12">
        <f t="shared" si="10"/>
        <v>0.27419354838709675</v>
      </c>
      <c r="L248" s="12">
        <f t="shared" si="11"/>
        <v>4.5161290322580643E-2</v>
      </c>
      <c r="M248" s="10"/>
    </row>
    <row r="249" spans="3:13" x14ac:dyDescent="0.25">
      <c r="C249" s="20" t="s">
        <v>155</v>
      </c>
      <c r="D249" s="2">
        <v>785</v>
      </c>
      <c r="E249" s="2">
        <v>433</v>
      </c>
      <c r="F249" s="2">
        <v>159</v>
      </c>
      <c r="G249" s="14">
        <f t="shared" si="6"/>
        <v>1377</v>
      </c>
      <c r="H249" s="14">
        <f t="shared" si="7"/>
        <v>1218</v>
      </c>
      <c r="I249" s="12">
        <f t="shared" si="8"/>
        <v>0.88453159041394336</v>
      </c>
      <c r="J249" s="12">
        <f t="shared" si="9"/>
        <v>0.570079883805374</v>
      </c>
      <c r="K249" s="12">
        <f t="shared" si="10"/>
        <v>0.31445170660856936</v>
      </c>
      <c r="L249" s="12">
        <f t="shared" si="11"/>
        <v>0.11546840958605664</v>
      </c>
      <c r="M249" s="10"/>
    </row>
    <row r="250" spans="3:13" x14ac:dyDescent="0.25">
      <c r="C250" s="20" t="s">
        <v>156</v>
      </c>
      <c r="D250" s="2">
        <v>874</v>
      </c>
      <c r="E250" s="2">
        <v>433</v>
      </c>
      <c r="F250" s="2">
        <v>99</v>
      </c>
      <c r="G250" s="14">
        <f t="shared" si="6"/>
        <v>1406</v>
      </c>
      <c r="H250" s="14">
        <f t="shared" si="7"/>
        <v>1307</v>
      </c>
      <c r="I250" s="12">
        <f t="shared" si="8"/>
        <v>0.92958748221906118</v>
      </c>
      <c r="J250" s="12">
        <f t="shared" si="9"/>
        <v>0.6216216216216216</v>
      </c>
      <c r="K250" s="12">
        <f t="shared" si="10"/>
        <v>0.30796586059743952</v>
      </c>
      <c r="L250" s="12">
        <f t="shared" si="11"/>
        <v>7.0412517780938835E-2</v>
      </c>
      <c r="M250" s="10"/>
    </row>
    <row r="251" spans="3:13" x14ac:dyDescent="0.25">
      <c r="C251" s="20" t="s">
        <v>157</v>
      </c>
      <c r="D251" s="2">
        <v>1134</v>
      </c>
      <c r="E251" s="2">
        <v>642</v>
      </c>
      <c r="F251" s="2">
        <v>227</v>
      </c>
      <c r="G251" s="14">
        <f t="shared" si="6"/>
        <v>2003</v>
      </c>
      <c r="H251" s="14">
        <f t="shared" si="7"/>
        <v>1776</v>
      </c>
      <c r="I251" s="12">
        <f t="shared" si="8"/>
        <v>0.88666999500748878</v>
      </c>
      <c r="J251" s="12">
        <f t="shared" si="9"/>
        <v>0.56615077383924117</v>
      </c>
      <c r="K251" s="12">
        <f t="shared" si="10"/>
        <v>0.3205192211682476</v>
      </c>
      <c r="L251" s="12">
        <f t="shared" si="11"/>
        <v>0.11333000499251124</v>
      </c>
      <c r="M251" s="10"/>
    </row>
    <row r="252" spans="3:13" x14ac:dyDescent="0.25">
      <c r="C252" s="20" t="s">
        <v>158</v>
      </c>
      <c r="D252" s="2">
        <v>977</v>
      </c>
      <c r="E252" s="2">
        <v>319</v>
      </c>
      <c r="F252" s="2">
        <v>33</v>
      </c>
      <c r="G252" s="14">
        <f t="shared" si="6"/>
        <v>1329</v>
      </c>
      <c r="H252" s="14">
        <f t="shared" si="7"/>
        <v>1296</v>
      </c>
      <c r="I252" s="12">
        <f t="shared" si="8"/>
        <v>0.97516930022573367</v>
      </c>
      <c r="J252" s="12">
        <f t="shared" si="9"/>
        <v>0.73513920240782549</v>
      </c>
      <c r="K252" s="12">
        <f t="shared" si="10"/>
        <v>0.24003009781790821</v>
      </c>
      <c r="L252" s="12">
        <f t="shared" si="11"/>
        <v>2.4830699774266364E-2</v>
      </c>
      <c r="M252" s="10"/>
    </row>
    <row r="253" spans="3:13" x14ac:dyDescent="0.25">
      <c r="C253" s="20" t="s">
        <v>159</v>
      </c>
      <c r="D253" s="2">
        <v>1123</v>
      </c>
      <c r="E253" s="2">
        <v>425</v>
      </c>
      <c r="F253" s="2">
        <v>61</v>
      </c>
      <c r="G253" s="14">
        <f t="shared" si="6"/>
        <v>1609</v>
      </c>
      <c r="H253" s="14">
        <f t="shared" si="7"/>
        <v>1548</v>
      </c>
      <c r="I253" s="12">
        <f t="shared" si="8"/>
        <v>0.96208825357364824</v>
      </c>
      <c r="J253" s="12">
        <f t="shared" si="9"/>
        <v>0.69794903666873831</v>
      </c>
      <c r="K253" s="12">
        <f t="shared" si="10"/>
        <v>0.26413921690490988</v>
      </c>
      <c r="L253" s="12">
        <f t="shared" si="11"/>
        <v>3.791174642635177E-2</v>
      </c>
      <c r="M253" s="10"/>
    </row>
    <row r="254" spans="3:13" x14ac:dyDescent="0.25">
      <c r="C254" s="20" t="s">
        <v>160</v>
      </c>
      <c r="D254" s="2">
        <v>864</v>
      </c>
      <c r="E254" s="2">
        <v>300</v>
      </c>
      <c r="F254" s="2">
        <v>29</v>
      </c>
      <c r="G254" s="14">
        <f t="shared" si="6"/>
        <v>1193</v>
      </c>
      <c r="H254" s="14">
        <f t="shared" si="7"/>
        <v>1164</v>
      </c>
      <c r="I254" s="12">
        <f t="shared" si="8"/>
        <v>0.97569153394803021</v>
      </c>
      <c r="J254" s="12">
        <f t="shared" si="9"/>
        <v>0.72422464375523887</v>
      </c>
      <c r="K254" s="12">
        <f t="shared" si="10"/>
        <v>0.25146689019279128</v>
      </c>
      <c r="L254" s="12">
        <f t="shared" si="11"/>
        <v>2.4308466051969825E-2</v>
      </c>
      <c r="M254" s="10"/>
    </row>
    <row r="255" spans="3:13" x14ac:dyDescent="0.25">
      <c r="C255" s="20" t="s">
        <v>165</v>
      </c>
      <c r="D255" s="2">
        <v>1172</v>
      </c>
      <c r="E255" s="2">
        <v>240</v>
      </c>
      <c r="F255" s="2">
        <v>49</v>
      </c>
      <c r="G255" s="14">
        <f t="shared" si="6"/>
        <v>1461</v>
      </c>
      <c r="H255" s="14">
        <f t="shared" si="7"/>
        <v>1412</v>
      </c>
      <c r="I255" s="12">
        <f t="shared" si="8"/>
        <v>0.96646132785763172</v>
      </c>
      <c r="J255" s="12">
        <f t="shared" si="9"/>
        <v>0.80219028062970565</v>
      </c>
      <c r="K255" s="12">
        <f t="shared" si="10"/>
        <v>0.16427104722792607</v>
      </c>
      <c r="L255" s="12">
        <f t="shared" si="11"/>
        <v>3.3538672142368241E-2</v>
      </c>
      <c r="M255" s="10"/>
    </row>
    <row r="256" spans="3:13" x14ac:dyDescent="0.25">
      <c r="C256" s="20" t="s">
        <v>166</v>
      </c>
      <c r="D256" s="2">
        <v>574</v>
      </c>
      <c r="E256" s="2">
        <v>177</v>
      </c>
      <c r="F256" s="2">
        <v>40</v>
      </c>
      <c r="G256" s="14">
        <f t="shared" si="6"/>
        <v>791</v>
      </c>
      <c r="H256" s="14">
        <f t="shared" si="7"/>
        <v>751</v>
      </c>
      <c r="I256" s="12">
        <f t="shared" si="8"/>
        <v>0.94943109987357777</v>
      </c>
      <c r="J256" s="12">
        <f t="shared" si="9"/>
        <v>0.72566371681415931</v>
      </c>
      <c r="K256" s="12">
        <f t="shared" si="10"/>
        <v>0.22376738305941846</v>
      </c>
      <c r="L256" s="12">
        <f t="shared" si="11"/>
        <v>5.0568900126422248E-2</v>
      </c>
      <c r="M256" s="10"/>
    </row>
    <row r="257" spans="3:13" x14ac:dyDescent="0.25">
      <c r="C257" s="20" t="s">
        <v>167</v>
      </c>
      <c r="D257" s="2">
        <v>563</v>
      </c>
      <c r="E257" s="2">
        <v>385</v>
      </c>
      <c r="F257" s="2">
        <v>91</v>
      </c>
      <c r="G257" s="14">
        <f t="shared" si="6"/>
        <v>1039</v>
      </c>
      <c r="H257" s="14">
        <f t="shared" si="7"/>
        <v>948</v>
      </c>
      <c r="I257" s="12">
        <f t="shared" si="8"/>
        <v>0.91241578440808468</v>
      </c>
      <c r="J257" s="12">
        <f t="shared" si="9"/>
        <v>0.54186717998075073</v>
      </c>
      <c r="K257" s="12">
        <f t="shared" si="10"/>
        <v>0.37054860442733395</v>
      </c>
      <c r="L257" s="12">
        <f t="shared" si="11"/>
        <v>8.7584215591915301E-2</v>
      </c>
      <c r="M257" s="10"/>
    </row>
    <row r="258" spans="3:13" x14ac:dyDescent="0.25">
      <c r="C258" s="20" t="s">
        <v>168</v>
      </c>
      <c r="D258" s="2">
        <v>218</v>
      </c>
      <c r="E258" s="2">
        <v>136</v>
      </c>
      <c r="F258" s="2">
        <v>31</v>
      </c>
      <c r="G258" s="14">
        <f t="shared" si="6"/>
        <v>385</v>
      </c>
      <c r="H258" s="14">
        <f t="shared" si="7"/>
        <v>354</v>
      </c>
      <c r="I258" s="12">
        <f t="shared" si="8"/>
        <v>0.91948051948051945</v>
      </c>
      <c r="J258" s="12">
        <f t="shared" si="9"/>
        <v>0.5662337662337662</v>
      </c>
      <c r="K258" s="12">
        <f t="shared" si="10"/>
        <v>0.35324675324675325</v>
      </c>
      <c r="L258" s="12">
        <f t="shared" si="11"/>
        <v>8.0519480519480519E-2</v>
      </c>
      <c r="M258" s="10"/>
    </row>
    <row r="259" spans="3:13" x14ac:dyDescent="0.25">
      <c r="C259" s="20" t="s">
        <v>170</v>
      </c>
      <c r="D259" s="2">
        <v>803</v>
      </c>
      <c r="E259" s="2">
        <v>464</v>
      </c>
      <c r="F259" s="2">
        <v>83</v>
      </c>
      <c r="G259" s="14">
        <f t="shared" si="6"/>
        <v>1350</v>
      </c>
      <c r="H259" s="14">
        <f t="shared" si="7"/>
        <v>1267</v>
      </c>
      <c r="I259" s="12">
        <f t="shared" si="8"/>
        <v>0.93851851851851853</v>
      </c>
      <c r="J259" s="12">
        <f t="shared" si="9"/>
        <v>0.5948148148148148</v>
      </c>
      <c r="K259" s="12">
        <f t="shared" si="10"/>
        <v>0.34370370370370368</v>
      </c>
      <c r="L259" s="12">
        <f t="shared" si="11"/>
        <v>6.1481481481481484E-2</v>
      </c>
      <c r="M259" s="10"/>
    </row>
    <row r="260" spans="3:13" x14ac:dyDescent="0.25">
      <c r="C260" s="20" t="s">
        <v>171</v>
      </c>
      <c r="D260" s="2">
        <v>592</v>
      </c>
      <c r="E260" s="2">
        <v>166</v>
      </c>
      <c r="F260" s="2">
        <v>54</v>
      </c>
      <c r="G260" s="14">
        <f t="shared" si="6"/>
        <v>812</v>
      </c>
      <c r="H260" s="14">
        <f t="shared" si="7"/>
        <v>758</v>
      </c>
      <c r="I260" s="12">
        <f t="shared" si="8"/>
        <v>0.93349753694581283</v>
      </c>
      <c r="J260" s="12">
        <f t="shared" si="9"/>
        <v>0.72906403940886699</v>
      </c>
      <c r="K260" s="12">
        <f t="shared" si="10"/>
        <v>0.20443349753694581</v>
      </c>
      <c r="L260" s="12">
        <f t="shared" si="11"/>
        <v>6.6502463054187194E-2</v>
      </c>
      <c r="M260" s="10"/>
    </row>
    <row r="261" spans="3:13" x14ac:dyDescent="0.25">
      <c r="C261" s="20" t="s">
        <v>164</v>
      </c>
      <c r="D261" s="2">
        <v>799</v>
      </c>
      <c r="E261" s="2">
        <v>460</v>
      </c>
      <c r="F261" s="2">
        <v>111</v>
      </c>
      <c r="G261" s="14">
        <f t="shared" si="6"/>
        <v>1370</v>
      </c>
      <c r="H261" s="14">
        <f t="shared" si="7"/>
        <v>1259</v>
      </c>
      <c r="I261" s="12">
        <f t="shared" si="8"/>
        <v>0.91897810218978104</v>
      </c>
      <c r="J261" s="12">
        <f t="shared" si="9"/>
        <v>0.58321167883211678</v>
      </c>
      <c r="K261" s="12">
        <f t="shared" si="10"/>
        <v>0.33576642335766421</v>
      </c>
      <c r="L261" s="12">
        <f t="shared" si="11"/>
        <v>8.1021897810218985E-2</v>
      </c>
      <c r="M261" s="10"/>
    </row>
    <row r="262" spans="3:13" x14ac:dyDescent="0.25">
      <c r="C262" s="20" t="s">
        <v>172</v>
      </c>
      <c r="D262" s="2">
        <v>784</v>
      </c>
      <c r="E262" s="2">
        <v>572</v>
      </c>
      <c r="F262" s="2">
        <v>184</v>
      </c>
      <c r="G262" s="14">
        <f t="shared" si="6"/>
        <v>1540</v>
      </c>
      <c r="H262" s="14">
        <f t="shared" si="7"/>
        <v>1356</v>
      </c>
      <c r="I262" s="12">
        <f t="shared" si="8"/>
        <v>0.88051948051948048</v>
      </c>
      <c r="J262" s="12">
        <f t="shared" si="9"/>
        <v>0.50909090909090904</v>
      </c>
      <c r="K262" s="12">
        <f t="shared" si="10"/>
        <v>0.37142857142857144</v>
      </c>
      <c r="L262" s="12">
        <f t="shared" si="11"/>
        <v>0.11948051948051948</v>
      </c>
      <c r="M262" s="10"/>
    </row>
    <row r="263" spans="3:13" x14ac:dyDescent="0.25">
      <c r="C263" s="20" t="s">
        <v>169</v>
      </c>
      <c r="D263" s="2">
        <v>1259</v>
      </c>
      <c r="E263" s="2">
        <v>528</v>
      </c>
      <c r="F263" s="2">
        <v>129</v>
      </c>
      <c r="G263" s="14">
        <f t="shared" si="6"/>
        <v>1916</v>
      </c>
      <c r="H263" s="14">
        <f t="shared" si="7"/>
        <v>1787</v>
      </c>
      <c r="I263" s="12">
        <f t="shared" si="8"/>
        <v>0.93267223382045927</v>
      </c>
      <c r="J263" s="12">
        <f t="shared" si="9"/>
        <v>0.65709812108559496</v>
      </c>
      <c r="K263" s="12">
        <f t="shared" si="10"/>
        <v>0.27557411273486432</v>
      </c>
      <c r="L263" s="12">
        <f t="shared" si="11"/>
        <v>6.7327766179540713E-2</v>
      </c>
      <c r="M263" s="10"/>
    </row>
    <row r="264" spans="3:13" x14ac:dyDescent="0.25">
      <c r="C264" s="20" t="s">
        <v>174</v>
      </c>
      <c r="D264" s="2">
        <v>604</v>
      </c>
      <c r="E264" s="2">
        <v>266</v>
      </c>
      <c r="F264" s="2">
        <v>74</v>
      </c>
      <c r="G264" s="14">
        <f t="shared" ref="G264:G267" si="12">+SUM(D264:F264)</f>
        <v>944</v>
      </c>
      <c r="H264" s="14">
        <f t="shared" si="7"/>
        <v>870</v>
      </c>
      <c r="I264" s="12">
        <f t="shared" ref="I264:I267" si="13">+H264/G264</f>
        <v>0.92161016949152541</v>
      </c>
      <c r="J264" s="12">
        <f t="shared" ref="J264:J267" si="14">+D264/G264</f>
        <v>0.63983050847457623</v>
      </c>
      <c r="K264" s="12">
        <f t="shared" ref="K264:K267" si="15">+E264/G264</f>
        <v>0.28177966101694918</v>
      </c>
      <c r="L264" s="12">
        <f t="shared" ref="L264:L267" si="16">+F264/G264</f>
        <v>7.8389830508474576E-2</v>
      </c>
      <c r="M264" s="10"/>
    </row>
    <row r="265" spans="3:13" x14ac:dyDescent="0.25">
      <c r="C265" s="20" t="s">
        <v>175</v>
      </c>
      <c r="D265" s="2">
        <v>1082</v>
      </c>
      <c r="E265" s="2">
        <v>465</v>
      </c>
      <c r="F265" s="2">
        <v>86</v>
      </c>
      <c r="G265" s="14">
        <f t="shared" si="12"/>
        <v>1633</v>
      </c>
      <c r="H265" s="14">
        <f t="shared" si="7"/>
        <v>1547</v>
      </c>
      <c r="I265" s="12">
        <f t="shared" si="13"/>
        <v>0.94733619105939992</v>
      </c>
      <c r="J265" s="12">
        <f t="shared" si="14"/>
        <v>0.66258420085731784</v>
      </c>
      <c r="K265" s="12">
        <f t="shared" si="15"/>
        <v>0.28475199020208208</v>
      </c>
      <c r="L265" s="12">
        <f t="shared" si="16"/>
        <v>5.2663808940600125E-2</v>
      </c>
      <c r="M265" s="10"/>
    </row>
    <row r="266" spans="3:13" x14ac:dyDescent="0.25">
      <c r="C266" s="20" t="s">
        <v>176</v>
      </c>
      <c r="D266" s="2">
        <v>783</v>
      </c>
      <c r="E266" s="2">
        <v>241</v>
      </c>
      <c r="F266" s="2">
        <v>40</v>
      </c>
      <c r="G266" s="14">
        <f t="shared" si="12"/>
        <v>1064</v>
      </c>
      <c r="H266" s="14">
        <f t="shared" si="7"/>
        <v>1024</v>
      </c>
      <c r="I266" s="12">
        <f t="shared" si="13"/>
        <v>0.96240601503759393</v>
      </c>
      <c r="J266" s="12">
        <f t="shared" si="14"/>
        <v>0.73590225563909772</v>
      </c>
      <c r="K266" s="12">
        <f t="shared" si="15"/>
        <v>0.22650375939849623</v>
      </c>
      <c r="L266" s="12">
        <f t="shared" si="16"/>
        <v>3.7593984962406013E-2</v>
      </c>
      <c r="M266" s="10"/>
    </row>
    <row r="267" spans="3:13" x14ac:dyDescent="0.25">
      <c r="C267" s="20" t="s">
        <v>177</v>
      </c>
      <c r="D267" s="2">
        <v>737</v>
      </c>
      <c r="E267" s="2">
        <v>338</v>
      </c>
      <c r="F267" s="2">
        <v>80</v>
      </c>
      <c r="G267" s="14">
        <f t="shared" si="12"/>
        <v>1155</v>
      </c>
      <c r="H267" s="14">
        <f t="shared" si="7"/>
        <v>1075</v>
      </c>
      <c r="I267" s="12">
        <f t="shared" si="13"/>
        <v>0.93073593073593075</v>
      </c>
      <c r="J267" s="12">
        <f t="shared" si="14"/>
        <v>0.63809523809523805</v>
      </c>
      <c r="K267" s="12">
        <f t="shared" si="15"/>
        <v>0.29264069264069265</v>
      </c>
      <c r="L267" s="12">
        <f t="shared" si="16"/>
        <v>6.9264069264069264E-2</v>
      </c>
      <c r="M267" s="10"/>
    </row>
    <row r="268" spans="3:13" x14ac:dyDescent="0.25">
      <c r="C268" s="20" t="s">
        <v>180</v>
      </c>
      <c r="D268" s="2">
        <v>656</v>
      </c>
      <c r="E268" s="2">
        <v>586</v>
      </c>
      <c r="F268" s="2">
        <v>132</v>
      </c>
      <c r="G268" s="14">
        <f t="shared" ref="G268:G286" si="17">+SUM(D268:F268)</f>
        <v>1374</v>
      </c>
      <c r="H268" s="14">
        <f t="shared" si="7"/>
        <v>1242</v>
      </c>
      <c r="I268" s="12">
        <f t="shared" ref="I268:I276" si="18">+H268/G268</f>
        <v>0.90393013100436681</v>
      </c>
      <c r="J268" s="12">
        <f t="shared" ref="J268:J276" si="19">+D268/G268</f>
        <v>0.4774381368267831</v>
      </c>
      <c r="K268" s="12">
        <f t="shared" ref="K268:K276" si="20">+E268/G268</f>
        <v>0.42649199417758371</v>
      </c>
      <c r="L268" s="12">
        <f t="shared" ref="L268:L276" si="21">+F268/G268</f>
        <v>9.606986899563319E-2</v>
      </c>
      <c r="M268" s="10"/>
    </row>
    <row r="269" spans="3:13" x14ac:dyDescent="0.25">
      <c r="C269" s="20" t="s">
        <v>181</v>
      </c>
      <c r="D269" s="2">
        <v>1049</v>
      </c>
      <c r="E269" s="2">
        <v>391</v>
      </c>
      <c r="F269" s="2">
        <v>116</v>
      </c>
      <c r="G269" s="14">
        <f t="shared" si="17"/>
        <v>1556</v>
      </c>
      <c r="H269" s="14">
        <f t="shared" si="7"/>
        <v>1440</v>
      </c>
      <c r="I269" s="12">
        <f t="shared" si="18"/>
        <v>0.92544987146529567</v>
      </c>
      <c r="J269" s="12">
        <f t="shared" si="19"/>
        <v>0.6741645244215938</v>
      </c>
      <c r="K269" s="12">
        <f t="shared" si="20"/>
        <v>0.25128534704370181</v>
      </c>
      <c r="L269" s="12">
        <f t="shared" si="21"/>
        <v>7.4550128534704371E-2</v>
      </c>
      <c r="M269" s="10"/>
    </row>
    <row r="270" spans="3:13" x14ac:dyDescent="0.25">
      <c r="C270" s="20" t="s">
        <v>182</v>
      </c>
      <c r="D270" s="2">
        <v>545</v>
      </c>
      <c r="E270" s="2">
        <v>261</v>
      </c>
      <c r="F270" s="2">
        <v>73</v>
      </c>
      <c r="G270" s="14">
        <f t="shared" si="17"/>
        <v>879</v>
      </c>
      <c r="H270" s="14">
        <f t="shared" si="7"/>
        <v>806</v>
      </c>
      <c r="I270" s="12">
        <f t="shared" si="18"/>
        <v>0.91695108077360632</v>
      </c>
      <c r="J270" s="12">
        <f t="shared" si="19"/>
        <v>0.62002275312855515</v>
      </c>
      <c r="K270" s="12">
        <f t="shared" si="20"/>
        <v>0.29692832764505117</v>
      </c>
      <c r="L270" s="12">
        <f t="shared" si="21"/>
        <v>8.3048919226393625E-2</v>
      </c>
      <c r="M270" s="10"/>
    </row>
    <row r="271" spans="3:13" x14ac:dyDescent="0.25">
      <c r="C271" s="20" t="s">
        <v>183</v>
      </c>
      <c r="D271" s="2">
        <v>1240</v>
      </c>
      <c r="E271" s="2">
        <v>451</v>
      </c>
      <c r="F271" s="2">
        <v>82</v>
      </c>
      <c r="G271" s="14">
        <f t="shared" si="17"/>
        <v>1773</v>
      </c>
      <c r="H271" s="14">
        <f t="shared" si="7"/>
        <v>1691</v>
      </c>
      <c r="I271" s="12">
        <f t="shared" si="18"/>
        <v>0.95375070501974057</v>
      </c>
      <c r="J271" s="12">
        <f t="shared" si="19"/>
        <v>0.69937958262831357</v>
      </c>
      <c r="K271" s="12">
        <f t="shared" si="20"/>
        <v>0.25437112239142695</v>
      </c>
      <c r="L271" s="12">
        <f t="shared" si="21"/>
        <v>4.6249294980259446E-2</v>
      </c>
      <c r="M271" s="10"/>
    </row>
    <row r="272" spans="3:13" x14ac:dyDescent="0.25">
      <c r="C272" s="20" t="s">
        <v>184</v>
      </c>
      <c r="D272" s="2">
        <v>184</v>
      </c>
      <c r="E272" s="2">
        <v>122</v>
      </c>
      <c r="F272" s="2">
        <v>38</v>
      </c>
      <c r="G272" s="14">
        <f t="shared" si="17"/>
        <v>344</v>
      </c>
      <c r="H272" s="14">
        <f t="shared" si="7"/>
        <v>306</v>
      </c>
      <c r="I272" s="12">
        <f t="shared" si="18"/>
        <v>0.88953488372093026</v>
      </c>
      <c r="J272" s="12">
        <f t="shared" si="19"/>
        <v>0.53488372093023251</v>
      </c>
      <c r="K272" s="12">
        <f t="shared" si="20"/>
        <v>0.35465116279069769</v>
      </c>
      <c r="L272" s="12">
        <f t="shared" si="21"/>
        <v>0.11046511627906977</v>
      </c>
      <c r="M272" s="10"/>
    </row>
    <row r="273" spans="3:13" x14ac:dyDescent="0.25">
      <c r="C273" s="20" t="s">
        <v>185</v>
      </c>
      <c r="D273" s="2">
        <v>587</v>
      </c>
      <c r="E273" s="2">
        <v>270</v>
      </c>
      <c r="F273" s="2">
        <v>25</v>
      </c>
      <c r="G273" s="14">
        <f t="shared" si="17"/>
        <v>882</v>
      </c>
      <c r="H273" s="14">
        <f t="shared" si="7"/>
        <v>857</v>
      </c>
      <c r="I273" s="12">
        <f t="shared" si="18"/>
        <v>0.97165532879818595</v>
      </c>
      <c r="J273" s="12">
        <f t="shared" si="19"/>
        <v>0.6655328798185941</v>
      </c>
      <c r="K273" s="12">
        <f t="shared" si="20"/>
        <v>0.30612244897959184</v>
      </c>
      <c r="L273" s="12">
        <f t="shared" si="21"/>
        <v>2.834467120181406E-2</v>
      </c>
      <c r="M273" s="10"/>
    </row>
    <row r="274" spans="3:13" x14ac:dyDescent="0.25">
      <c r="C274" s="20" t="s">
        <v>186</v>
      </c>
      <c r="D274" s="2">
        <v>451</v>
      </c>
      <c r="E274" s="2">
        <v>188</v>
      </c>
      <c r="F274" s="2">
        <v>31</v>
      </c>
      <c r="G274" s="14">
        <f t="shared" si="17"/>
        <v>670</v>
      </c>
      <c r="H274" s="14">
        <f t="shared" si="7"/>
        <v>639</v>
      </c>
      <c r="I274" s="12">
        <f t="shared" si="18"/>
        <v>0.95373134328358211</v>
      </c>
      <c r="J274" s="12">
        <f t="shared" si="19"/>
        <v>0.67313432835820897</v>
      </c>
      <c r="K274" s="12">
        <f t="shared" si="20"/>
        <v>0.28059701492537314</v>
      </c>
      <c r="L274" s="12">
        <f t="shared" si="21"/>
        <v>4.6268656716417909E-2</v>
      </c>
      <c r="M274" s="10"/>
    </row>
    <row r="275" spans="3:13" x14ac:dyDescent="0.25">
      <c r="C275" s="20" t="s">
        <v>187</v>
      </c>
      <c r="D275" s="2">
        <v>720</v>
      </c>
      <c r="E275" s="2">
        <v>341</v>
      </c>
      <c r="F275" s="2">
        <v>75</v>
      </c>
      <c r="G275" s="14">
        <f t="shared" si="17"/>
        <v>1136</v>
      </c>
      <c r="H275" s="14">
        <f t="shared" si="7"/>
        <v>1061</v>
      </c>
      <c r="I275" s="12">
        <f t="shared" si="18"/>
        <v>0.93397887323943662</v>
      </c>
      <c r="J275" s="12">
        <f t="shared" si="19"/>
        <v>0.63380281690140849</v>
      </c>
      <c r="K275" s="12">
        <f t="shared" si="20"/>
        <v>0.30017605633802819</v>
      </c>
      <c r="L275" s="12">
        <f t="shared" si="21"/>
        <v>6.6021126760563376E-2</v>
      </c>
      <c r="M275" s="10"/>
    </row>
    <row r="276" spans="3:13" x14ac:dyDescent="0.25">
      <c r="C276" s="20" t="s">
        <v>188</v>
      </c>
      <c r="D276" s="2">
        <v>900</v>
      </c>
      <c r="E276" s="2">
        <v>583</v>
      </c>
      <c r="F276" s="2">
        <v>85</v>
      </c>
      <c r="G276" s="14">
        <f t="shared" si="17"/>
        <v>1568</v>
      </c>
      <c r="H276" s="14">
        <f t="shared" si="7"/>
        <v>1483</v>
      </c>
      <c r="I276" s="12">
        <f t="shared" si="18"/>
        <v>0.94579081632653061</v>
      </c>
      <c r="J276" s="12">
        <f t="shared" si="19"/>
        <v>0.57397959183673475</v>
      </c>
      <c r="K276" s="12">
        <f t="shared" si="20"/>
        <v>0.37181122448979592</v>
      </c>
      <c r="L276" s="12">
        <f t="shared" si="21"/>
        <v>5.4209183673469385E-2</v>
      </c>
      <c r="M276" s="10"/>
    </row>
    <row r="277" spans="3:13" x14ac:dyDescent="0.25">
      <c r="C277" s="20" t="s">
        <v>189</v>
      </c>
      <c r="D277" s="2">
        <v>825</v>
      </c>
      <c r="E277" s="2">
        <v>330</v>
      </c>
      <c r="F277" s="2">
        <v>94</v>
      </c>
      <c r="G277" s="14">
        <f t="shared" si="17"/>
        <v>1249</v>
      </c>
      <c r="H277" s="14">
        <f t="shared" si="7"/>
        <v>1155</v>
      </c>
      <c r="I277" s="12">
        <f t="shared" ref="I277:I286" si="22">+H277/G277</f>
        <v>0.92473979183346677</v>
      </c>
      <c r="J277" s="12">
        <f t="shared" ref="J277:J286" si="23">+D277/G277</f>
        <v>0.66052842273819057</v>
      </c>
      <c r="K277" s="12">
        <f t="shared" ref="K277:K286" si="24">+E277/G277</f>
        <v>0.26421136909527621</v>
      </c>
      <c r="L277" s="12">
        <f t="shared" ref="L277:L286" si="25">+F277/G277</f>
        <v>7.5260208166533227E-2</v>
      </c>
      <c r="M277" s="10"/>
    </row>
    <row r="278" spans="3:13" x14ac:dyDescent="0.25">
      <c r="C278" s="20" t="s">
        <v>190</v>
      </c>
      <c r="D278" s="2">
        <v>598</v>
      </c>
      <c r="E278" s="2">
        <v>237</v>
      </c>
      <c r="F278" s="2">
        <v>31</v>
      </c>
      <c r="G278" s="14">
        <f t="shared" si="17"/>
        <v>866</v>
      </c>
      <c r="H278" s="14">
        <f t="shared" si="7"/>
        <v>835</v>
      </c>
      <c r="I278" s="12">
        <f t="shared" si="22"/>
        <v>0.96420323325635104</v>
      </c>
      <c r="J278" s="12">
        <f t="shared" si="23"/>
        <v>0.69053117782909934</v>
      </c>
      <c r="K278" s="12">
        <f t="shared" si="24"/>
        <v>0.27367205542725176</v>
      </c>
      <c r="L278" s="12">
        <f t="shared" si="25"/>
        <v>3.5796766743648963E-2</v>
      </c>
      <c r="M278" s="10"/>
    </row>
    <row r="279" spans="3:13" x14ac:dyDescent="0.25">
      <c r="C279" s="20" t="s">
        <v>191</v>
      </c>
      <c r="D279" s="2">
        <v>47</v>
      </c>
      <c r="E279" s="2">
        <v>11</v>
      </c>
      <c r="F279" s="2">
        <v>3</v>
      </c>
      <c r="G279" s="14">
        <f t="shared" si="17"/>
        <v>61</v>
      </c>
      <c r="H279" s="14">
        <f t="shared" si="7"/>
        <v>58</v>
      </c>
      <c r="I279" s="12">
        <f t="shared" si="22"/>
        <v>0.95081967213114749</v>
      </c>
      <c r="J279" s="12">
        <f t="shared" si="23"/>
        <v>0.77049180327868849</v>
      </c>
      <c r="K279" s="12">
        <f t="shared" si="24"/>
        <v>0.18032786885245902</v>
      </c>
      <c r="L279" s="12">
        <f t="shared" si="25"/>
        <v>4.9180327868852458E-2</v>
      </c>
      <c r="M279" s="10"/>
    </row>
    <row r="280" spans="3:13" x14ac:dyDescent="0.25">
      <c r="C280" s="20" t="s">
        <v>192</v>
      </c>
      <c r="D280" s="2">
        <v>788</v>
      </c>
      <c r="E280" s="2">
        <v>502</v>
      </c>
      <c r="F280" s="2">
        <v>159</v>
      </c>
      <c r="G280" s="14">
        <f t="shared" si="17"/>
        <v>1449</v>
      </c>
      <c r="H280" s="14">
        <f t="shared" si="7"/>
        <v>1290</v>
      </c>
      <c r="I280" s="12">
        <f t="shared" si="22"/>
        <v>0.89026915113871641</v>
      </c>
      <c r="J280" s="12">
        <f t="shared" si="23"/>
        <v>0.54382332643202214</v>
      </c>
      <c r="K280" s="12">
        <f t="shared" si="24"/>
        <v>0.34644582470669427</v>
      </c>
      <c r="L280" s="12">
        <f t="shared" si="25"/>
        <v>0.10973084886128365</v>
      </c>
      <c r="M280" s="10"/>
    </row>
    <row r="281" spans="3:13" x14ac:dyDescent="0.25">
      <c r="C281" s="20" t="s">
        <v>193</v>
      </c>
      <c r="D281" s="2">
        <v>274</v>
      </c>
      <c r="E281" s="2">
        <v>71</v>
      </c>
      <c r="F281" s="2">
        <v>22</v>
      </c>
      <c r="G281" s="14">
        <f t="shared" si="17"/>
        <v>367</v>
      </c>
      <c r="H281" s="14">
        <f t="shared" si="7"/>
        <v>345</v>
      </c>
      <c r="I281" s="12">
        <f t="shared" si="22"/>
        <v>0.94005449591280654</v>
      </c>
      <c r="J281" s="12">
        <f t="shared" si="23"/>
        <v>0.74659400544959131</v>
      </c>
      <c r="K281" s="12">
        <f t="shared" si="24"/>
        <v>0.19346049046321526</v>
      </c>
      <c r="L281" s="12">
        <f t="shared" si="25"/>
        <v>5.9945504087193457E-2</v>
      </c>
      <c r="M281" s="10"/>
    </row>
    <row r="282" spans="3:13" x14ac:dyDescent="0.25">
      <c r="C282" s="20" t="s">
        <v>194</v>
      </c>
      <c r="D282" s="2">
        <v>1049</v>
      </c>
      <c r="E282" s="2">
        <v>287</v>
      </c>
      <c r="F282" s="2">
        <v>69</v>
      </c>
      <c r="G282" s="14">
        <f t="shared" si="17"/>
        <v>1405</v>
      </c>
      <c r="H282" s="14">
        <f t="shared" si="7"/>
        <v>1336</v>
      </c>
      <c r="I282" s="12">
        <f t="shared" si="22"/>
        <v>0.95088967971530247</v>
      </c>
      <c r="J282" s="12">
        <f t="shared" si="23"/>
        <v>0.74661921708185053</v>
      </c>
      <c r="K282" s="12">
        <f t="shared" si="24"/>
        <v>0.20427046263345194</v>
      </c>
      <c r="L282" s="12">
        <f t="shared" si="25"/>
        <v>4.9110320284697508E-2</v>
      </c>
      <c r="M282" s="10"/>
    </row>
    <row r="283" spans="3:13" x14ac:dyDescent="0.25">
      <c r="C283" s="20" t="s">
        <v>195</v>
      </c>
      <c r="D283" s="2">
        <v>148</v>
      </c>
      <c r="E283" s="2">
        <v>34</v>
      </c>
      <c r="F283" s="2">
        <v>9</v>
      </c>
      <c r="G283" s="14">
        <f t="shared" si="17"/>
        <v>191</v>
      </c>
      <c r="H283" s="14">
        <f t="shared" si="7"/>
        <v>182</v>
      </c>
      <c r="I283" s="12">
        <f t="shared" si="22"/>
        <v>0.95287958115183247</v>
      </c>
      <c r="J283" s="12">
        <f t="shared" si="23"/>
        <v>0.77486910994764402</v>
      </c>
      <c r="K283" s="12">
        <f t="shared" si="24"/>
        <v>0.17801047120418848</v>
      </c>
      <c r="L283" s="12">
        <f t="shared" si="25"/>
        <v>4.712041884816754E-2</v>
      </c>
      <c r="M283" s="10"/>
    </row>
    <row r="284" spans="3:13" x14ac:dyDescent="0.25">
      <c r="C284" s="20" t="s">
        <v>196</v>
      </c>
      <c r="D284" s="2">
        <v>66</v>
      </c>
      <c r="E284" s="2">
        <v>32</v>
      </c>
      <c r="F284" s="2">
        <v>7</v>
      </c>
      <c r="G284" s="14">
        <f t="shared" si="17"/>
        <v>105</v>
      </c>
      <c r="H284" s="14">
        <f t="shared" si="7"/>
        <v>98</v>
      </c>
      <c r="I284" s="12">
        <f t="shared" si="22"/>
        <v>0.93333333333333335</v>
      </c>
      <c r="J284" s="12">
        <f t="shared" si="23"/>
        <v>0.62857142857142856</v>
      </c>
      <c r="K284" s="12">
        <f t="shared" si="24"/>
        <v>0.30476190476190479</v>
      </c>
      <c r="L284" s="12">
        <f t="shared" si="25"/>
        <v>6.6666666666666666E-2</v>
      </c>
      <c r="M284" s="10"/>
    </row>
    <row r="285" spans="3:13" x14ac:dyDescent="0.25">
      <c r="C285" s="20" t="s">
        <v>197</v>
      </c>
      <c r="D285" s="2">
        <v>671</v>
      </c>
      <c r="E285" s="2">
        <v>224</v>
      </c>
      <c r="F285" s="2">
        <v>58</v>
      </c>
      <c r="G285" s="14">
        <f t="shared" si="17"/>
        <v>953</v>
      </c>
      <c r="H285" s="14">
        <f t="shared" si="7"/>
        <v>895</v>
      </c>
      <c r="I285" s="12">
        <f t="shared" si="22"/>
        <v>0.93913955928646375</v>
      </c>
      <c r="J285" s="12">
        <f t="shared" si="23"/>
        <v>0.70409233997901366</v>
      </c>
      <c r="K285" s="12">
        <f t="shared" si="24"/>
        <v>0.23504721930745015</v>
      </c>
      <c r="L285" s="12">
        <f t="shared" si="25"/>
        <v>6.0860440713536204E-2</v>
      </c>
      <c r="M285" s="10"/>
    </row>
    <row r="286" spans="3:13" x14ac:dyDescent="0.25">
      <c r="C286" s="20" t="s">
        <v>198</v>
      </c>
      <c r="D286" s="2">
        <v>454</v>
      </c>
      <c r="E286" s="2">
        <v>245</v>
      </c>
      <c r="F286" s="2">
        <v>56</v>
      </c>
      <c r="G286" s="14">
        <f t="shared" si="17"/>
        <v>755</v>
      </c>
      <c r="H286" s="14">
        <f t="shared" si="7"/>
        <v>699</v>
      </c>
      <c r="I286" s="12">
        <f t="shared" si="22"/>
        <v>0.92582781456953644</v>
      </c>
      <c r="J286" s="12">
        <f t="shared" si="23"/>
        <v>0.60132450331125831</v>
      </c>
      <c r="K286" s="12">
        <f t="shared" si="24"/>
        <v>0.32450331125827814</v>
      </c>
      <c r="L286" s="12">
        <f t="shared" si="25"/>
        <v>7.4172185430463583E-2</v>
      </c>
      <c r="M286" s="10"/>
    </row>
    <row r="287" spans="3:13" x14ac:dyDescent="0.25">
      <c r="C287" s="20" t="s">
        <v>200</v>
      </c>
      <c r="D287" s="2">
        <v>1006</v>
      </c>
      <c r="E287" s="2">
        <v>419</v>
      </c>
      <c r="F287" s="2">
        <v>117</v>
      </c>
      <c r="G287" s="14">
        <f t="shared" ref="G287" si="26">+SUM(D287:F287)</f>
        <v>1542</v>
      </c>
      <c r="H287" s="14">
        <f t="shared" si="7"/>
        <v>1425</v>
      </c>
      <c r="I287" s="12">
        <f t="shared" ref="I287" si="27">+H287/G287</f>
        <v>0.92412451361867709</v>
      </c>
      <c r="J287" s="12">
        <f t="shared" ref="J287" si="28">+D287/G287</f>
        <v>0.65239948119325553</v>
      </c>
      <c r="K287" s="12">
        <f t="shared" ref="K287" si="29">+E287/G287</f>
        <v>0.27172503242542151</v>
      </c>
      <c r="L287" s="12">
        <f t="shared" ref="L287" si="30">+F287/G287</f>
        <v>7.5875486381322951E-2</v>
      </c>
      <c r="M287" s="10"/>
    </row>
    <row r="288" spans="3:13" x14ac:dyDescent="0.25">
      <c r="C288" s="20" t="s">
        <v>201</v>
      </c>
      <c r="D288" s="2">
        <v>594</v>
      </c>
      <c r="E288" s="2">
        <v>333</v>
      </c>
      <c r="F288" s="2">
        <v>95</v>
      </c>
      <c r="G288" s="14">
        <f t="shared" ref="G288:G309" si="31">+SUM(D288:F288)</f>
        <v>1022</v>
      </c>
      <c r="H288" s="14">
        <f t="shared" si="7"/>
        <v>927</v>
      </c>
      <c r="I288" s="12">
        <f t="shared" ref="I288:I333" si="32">+H288/G288</f>
        <v>0.90704500978473579</v>
      </c>
      <c r="J288" s="12">
        <f t="shared" ref="J288:J333" si="33">+D288/G288</f>
        <v>0.58121330724070452</v>
      </c>
      <c r="K288" s="12">
        <f t="shared" ref="K288:K333" si="34">+E288/G288</f>
        <v>0.32583170254403132</v>
      </c>
      <c r="L288" s="12">
        <f t="shared" ref="L288:L333" si="35">+F288/G288</f>
        <v>9.2954990215264183E-2</v>
      </c>
      <c r="M288" s="10"/>
    </row>
    <row r="289" spans="3:13" x14ac:dyDescent="0.25">
      <c r="C289" s="20" t="s">
        <v>203</v>
      </c>
      <c r="D289" s="2">
        <v>810</v>
      </c>
      <c r="E289" s="2">
        <v>446</v>
      </c>
      <c r="F289" s="2">
        <v>112</v>
      </c>
      <c r="G289" s="14">
        <f t="shared" si="31"/>
        <v>1368</v>
      </c>
      <c r="H289" s="14">
        <f t="shared" si="7"/>
        <v>1256</v>
      </c>
      <c r="I289" s="12">
        <f t="shared" si="32"/>
        <v>0.91812865497076024</v>
      </c>
      <c r="J289" s="12">
        <f t="shared" si="33"/>
        <v>0.59210526315789469</v>
      </c>
      <c r="K289" s="12">
        <f t="shared" si="34"/>
        <v>0.32602339181286549</v>
      </c>
      <c r="L289" s="12">
        <f t="shared" si="35"/>
        <v>8.1871345029239762E-2</v>
      </c>
      <c r="M289" s="10"/>
    </row>
    <row r="290" spans="3:13" x14ac:dyDescent="0.25">
      <c r="C290" s="20" t="s">
        <v>204</v>
      </c>
      <c r="D290" s="2">
        <v>288</v>
      </c>
      <c r="E290" s="2">
        <v>244</v>
      </c>
      <c r="F290" s="2">
        <v>40</v>
      </c>
      <c r="G290" s="14">
        <f t="shared" si="31"/>
        <v>572</v>
      </c>
      <c r="H290" s="14">
        <f t="shared" si="7"/>
        <v>532</v>
      </c>
      <c r="I290" s="12">
        <f t="shared" si="32"/>
        <v>0.93006993006993011</v>
      </c>
      <c r="J290" s="12">
        <f t="shared" si="33"/>
        <v>0.50349650349650354</v>
      </c>
      <c r="K290" s="12">
        <f t="shared" si="34"/>
        <v>0.42657342657342656</v>
      </c>
      <c r="L290" s="12">
        <f t="shared" si="35"/>
        <v>6.9930069930069935E-2</v>
      </c>
      <c r="M290" s="10"/>
    </row>
    <row r="291" spans="3:13" x14ac:dyDescent="0.25">
      <c r="C291" s="20" t="s">
        <v>205</v>
      </c>
      <c r="D291" s="2">
        <v>481</v>
      </c>
      <c r="E291" s="2">
        <v>320</v>
      </c>
      <c r="F291" s="2">
        <v>22</v>
      </c>
      <c r="G291" s="14">
        <f t="shared" si="31"/>
        <v>823</v>
      </c>
      <c r="H291" s="14">
        <f t="shared" si="7"/>
        <v>801</v>
      </c>
      <c r="I291" s="12">
        <f t="shared" si="32"/>
        <v>0.97326852976913725</v>
      </c>
      <c r="J291" s="12">
        <f t="shared" si="33"/>
        <v>0.58444714459295266</v>
      </c>
      <c r="K291" s="12">
        <f t="shared" si="34"/>
        <v>0.3888213851761847</v>
      </c>
      <c r="L291" s="12">
        <f t="shared" si="35"/>
        <v>2.6731470230862697E-2</v>
      </c>
      <c r="M291" s="10"/>
    </row>
    <row r="292" spans="3:13" x14ac:dyDescent="0.25">
      <c r="C292" s="20" t="s">
        <v>206</v>
      </c>
      <c r="D292" s="2">
        <v>723</v>
      </c>
      <c r="E292" s="2">
        <v>356</v>
      </c>
      <c r="F292" s="2">
        <v>62</v>
      </c>
      <c r="G292" s="14">
        <f t="shared" si="31"/>
        <v>1141</v>
      </c>
      <c r="H292" s="14">
        <f t="shared" si="7"/>
        <v>1079</v>
      </c>
      <c r="I292" s="12">
        <f t="shared" si="32"/>
        <v>0.94566170026292729</v>
      </c>
      <c r="J292" s="12">
        <f t="shared" si="33"/>
        <v>0.63365468886941279</v>
      </c>
      <c r="K292" s="12">
        <f t="shared" si="34"/>
        <v>0.31200701139351444</v>
      </c>
      <c r="L292" s="12">
        <f t="shared" si="35"/>
        <v>5.4338299737072743E-2</v>
      </c>
      <c r="M292" s="10"/>
    </row>
    <row r="293" spans="3:13" x14ac:dyDescent="0.25">
      <c r="C293" s="20" t="s">
        <v>207</v>
      </c>
      <c r="D293" s="2">
        <v>640</v>
      </c>
      <c r="E293" s="2">
        <v>280</v>
      </c>
      <c r="F293" s="2">
        <v>116</v>
      </c>
      <c r="G293" s="14">
        <f t="shared" si="31"/>
        <v>1036</v>
      </c>
      <c r="H293" s="14">
        <f t="shared" si="7"/>
        <v>920</v>
      </c>
      <c r="I293" s="12">
        <f t="shared" si="32"/>
        <v>0.88803088803088803</v>
      </c>
      <c r="J293" s="12">
        <f t="shared" si="33"/>
        <v>0.61776061776061775</v>
      </c>
      <c r="K293" s="12">
        <f t="shared" si="34"/>
        <v>0.27027027027027029</v>
      </c>
      <c r="L293" s="12">
        <f t="shared" si="35"/>
        <v>0.11196911196911197</v>
      </c>
      <c r="M293" s="10"/>
    </row>
    <row r="294" spans="3:13" x14ac:dyDescent="0.25">
      <c r="C294" s="20" t="s">
        <v>208</v>
      </c>
      <c r="D294" s="2">
        <v>359</v>
      </c>
      <c r="E294" s="2">
        <v>468</v>
      </c>
      <c r="F294" s="2">
        <v>86</v>
      </c>
      <c r="G294" s="14">
        <f t="shared" si="31"/>
        <v>913</v>
      </c>
      <c r="H294" s="14">
        <f t="shared" si="7"/>
        <v>827</v>
      </c>
      <c r="I294" s="12">
        <f t="shared" si="32"/>
        <v>0.9058050383351588</v>
      </c>
      <c r="J294" s="12">
        <f t="shared" si="33"/>
        <v>0.39320920043811608</v>
      </c>
      <c r="K294" s="12">
        <f t="shared" si="34"/>
        <v>0.51259583789704266</v>
      </c>
      <c r="L294" s="12">
        <f t="shared" si="35"/>
        <v>9.419496166484119E-2</v>
      </c>
    </row>
    <row r="295" spans="3:13" x14ac:dyDescent="0.25">
      <c r="C295" s="20" t="s">
        <v>209</v>
      </c>
      <c r="D295" s="2">
        <v>385</v>
      </c>
      <c r="E295" s="2">
        <v>241</v>
      </c>
      <c r="F295" s="2">
        <v>62</v>
      </c>
      <c r="G295" s="14">
        <f t="shared" si="31"/>
        <v>688</v>
      </c>
      <c r="H295" s="14">
        <f t="shared" si="7"/>
        <v>626</v>
      </c>
      <c r="I295" s="12">
        <f t="shared" si="32"/>
        <v>0.90988372093023251</v>
      </c>
      <c r="J295" s="12">
        <f t="shared" si="33"/>
        <v>0.55959302325581395</v>
      </c>
      <c r="K295" s="12">
        <f t="shared" si="34"/>
        <v>0.35029069767441862</v>
      </c>
      <c r="L295" s="12">
        <f t="shared" si="35"/>
        <v>9.0116279069767435E-2</v>
      </c>
    </row>
    <row r="296" spans="3:13" x14ac:dyDescent="0.25">
      <c r="C296" s="20" t="s">
        <v>210</v>
      </c>
      <c r="D296" s="2">
        <v>733</v>
      </c>
      <c r="E296" s="2">
        <v>324</v>
      </c>
      <c r="F296" s="2">
        <v>81</v>
      </c>
      <c r="G296" s="14">
        <f t="shared" si="31"/>
        <v>1138</v>
      </c>
      <c r="H296" s="14">
        <f t="shared" si="7"/>
        <v>1057</v>
      </c>
      <c r="I296" s="12">
        <f t="shared" si="32"/>
        <v>0.9288224956063269</v>
      </c>
      <c r="J296" s="12">
        <f t="shared" si="33"/>
        <v>0.64411247803163441</v>
      </c>
      <c r="K296" s="12">
        <f t="shared" si="34"/>
        <v>0.28471001757469244</v>
      </c>
      <c r="L296" s="12">
        <f t="shared" si="35"/>
        <v>7.1177504393673111E-2</v>
      </c>
    </row>
    <row r="297" spans="3:13" x14ac:dyDescent="0.25">
      <c r="C297" s="55" t="s">
        <v>211</v>
      </c>
      <c r="D297" s="26">
        <v>168</v>
      </c>
      <c r="E297" s="26">
        <v>95</v>
      </c>
      <c r="F297" s="26">
        <v>15</v>
      </c>
      <c r="G297" s="14">
        <f t="shared" si="31"/>
        <v>278</v>
      </c>
      <c r="H297" s="14">
        <f t="shared" si="7"/>
        <v>263</v>
      </c>
      <c r="I297" s="12">
        <f t="shared" si="32"/>
        <v>0.9460431654676259</v>
      </c>
      <c r="J297" s="12">
        <f t="shared" si="33"/>
        <v>0.60431654676258995</v>
      </c>
      <c r="K297" s="12">
        <f t="shared" si="34"/>
        <v>0.34172661870503596</v>
      </c>
      <c r="L297" s="12">
        <f t="shared" si="35"/>
        <v>5.3956834532374098E-2</v>
      </c>
    </row>
    <row r="298" spans="3:13" x14ac:dyDescent="0.25">
      <c r="C298" s="20" t="s">
        <v>212</v>
      </c>
      <c r="D298" s="2">
        <v>628</v>
      </c>
      <c r="E298" s="2">
        <v>281</v>
      </c>
      <c r="F298" s="2">
        <v>65</v>
      </c>
      <c r="G298" s="14">
        <f t="shared" si="31"/>
        <v>974</v>
      </c>
      <c r="H298" s="14">
        <f t="shared" si="7"/>
        <v>909</v>
      </c>
      <c r="I298" s="12">
        <f t="shared" si="32"/>
        <v>0.93326488706365507</v>
      </c>
      <c r="J298" s="12">
        <f t="shared" si="33"/>
        <v>0.64476386036960986</v>
      </c>
      <c r="K298" s="12">
        <f t="shared" si="34"/>
        <v>0.28850102669404515</v>
      </c>
      <c r="L298" s="12">
        <f t="shared" si="35"/>
        <v>6.6735112936344973E-2</v>
      </c>
    </row>
    <row r="299" spans="3:13" x14ac:dyDescent="0.25">
      <c r="C299" s="20" t="s">
        <v>213</v>
      </c>
      <c r="D299" s="2">
        <v>669</v>
      </c>
      <c r="E299" s="2">
        <v>611</v>
      </c>
      <c r="F299" s="2">
        <v>79</v>
      </c>
      <c r="G299" s="14">
        <f t="shared" si="31"/>
        <v>1359</v>
      </c>
      <c r="H299" s="14">
        <f t="shared" si="7"/>
        <v>1280</v>
      </c>
      <c r="I299" s="12">
        <f t="shared" si="32"/>
        <v>0.94186902133922001</v>
      </c>
      <c r="J299" s="12">
        <f t="shared" si="33"/>
        <v>0.49227373068432673</v>
      </c>
      <c r="K299" s="12">
        <f t="shared" si="34"/>
        <v>0.44959529065489329</v>
      </c>
      <c r="L299" s="12">
        <f t="shared" si="35"/>
        <v>5.8130978660779986E-2</v>
      </c>
    </row>
    <row r="300" spans="3:13" x14ac:dyDescent="0.25">
      <c r="C300" s="20" t="s">
        <v>214</v>
      </c>
      <c r="D300" s="2">
        <v>1276</v>
      </c>
      <c r="E300" s="2">
        <v>379</v>
      </c>
      <c r="F300" s="2">
        <v>101</v>
      </c>
      <c r="G300" s="14">
        <f t="shared" si="31"/>
        <v>1756</v>
      </c>
      <c r="H300" s="14">
        <f t="shared" si="7"/>
        <v>1655</v>
      </c>
      <c r="I300" s="12">
        <f t="shared" si="32"/>
        <v>0.94248291571753984</v>
      </c>
      <c r="J300" s="12">
        <f t="shared" si="33"/>
        <v>0.72665148063781326</v>
      </c>
      <c r="K300" s="12">
        <f t="shared" si="34"/>
        <v>0.21583143507972666</v>
      </c>
      <c r="L300" s="12">
        <f t="shared" si="35"/>
        <v>5.7517084282460135E-2</v>
      </c>
    </row>
    <row r="301" spans="3:13" x14ac:dyDescent="0.25">
      <c r="C301" s="20" t="s">
        <v>215</v>
      </c>
      <c r="D301" s="2">
        <v>1237</v>
      </c>
      <c r="E301" s="2">
        <v>838</v>
      </c>
      <c r="F301" s="2">
        <v>162</v>
      </c>
      <c r="G301" s="14">
        <f t="shared" si="31"/>
        <v>2237</v>
      </c>
      <c r="H301" s="14">
        <f t="shared" si="7"/>
        <v>2075</v>
      </c>
      <c r="I301" s="12">
        <f t="shared" si="32"/>
        <v>0.92758158247653111</v>
      </c>
      <c r="J301" s="12">
        <f t="shared" si="33"/>
        <v>0.55297273133661151</v>
      </c>
      <c r="K301" s="12">
        <f t="shared" si="34"/>
        <v>0.37460885113991954</v>
      </c>
      <c r="L301" s="12">
        <f t="shared" si="35"/>
        <v>7.2418417523468934E-2</v>
      </c>
    </row>
    <row r="302" spans="3:13" x14ac:dyDescent="0.25">
      <c r="C302" s="20" t="s">
        <v>216</v>
      </c>
      <c r="D302" s="2">
        <v>565</v>
      </c>
      <c r="E302" s="2">
        <v>285</v>
      </c>
      <c r="F302" s="2">
        <v>65</v>
      </c>
      <c r="G302" s="14">
        <f t="shared" si="31"/>
        <v>915</v>
      </c>
      <c r="H302" s="14">
        <f t="shared" si="7"/>
        <v>850</v>
      </c>
      <c r="I302" s="12">
        <f t="shared" si="32"/>
        <v>0.92896174863387981</v>
      </c>
      <c r="J302" s="12">
        <f t="shared" si="33"/>
        <v>0.61748633879781423</v>
      </c>
      <c r="K302" s="12">
        <f t="shared" si="34"/>
        <v>0.31147540983606559</v>
      </c>
      <c r="L302" s="12">
        <f t="shared" si="35"/>
        <v>7.1038251366120214E-2</v>
      </c>
      <c r="M302" s="10"/>
    </row>
    <row r="303" spans="3:13" x14ac:dyDescent="0.25">
      <c r="C303" s="20" t="s">
        <v>217</v>
      </c>
      <c r="D303" s="2">
        <v>1117</v>
      </c>
      <c r="E303" s="2">
        <v>381</v>
      </c>
      <c r="F303" s="2">
        <v>131</v>
      </c>
      <c r="G303" s="14">
        <f t="shared" si="31"/>
        <v>1629</v>
      </c>
      <c r="H303" s="14">
        <f t="shared" si="7"/>
        <v>1498</v>
      </c>
      <c r="I303" s="12">
        <f t="shared" si="32"/>
        <v>0.91958256599140575</v>
      </c>
      <c r="J303" s="12">
        <f t="shared" si="33"/>
        <v>0.68569674647022716</v>
      </c>
      <c r="K303" s="12">
        <f t="shared" si="34"/>
        <v>0.23388581952117865</v>
      </c>
      <c r="L303" s="12">
        <f t="shared" si="35"/>
        <v>8.0417434008594232E-2</v>
      </c>
      <c r="M303" s="10"/>
    </row>
    <row r="304" spans="3:13" x14ac:dyDescent="0.25">
      <c r="C304" s="20" t="s">
        <v>218</v>
      </c>
      <c r="D304" s="2">
        <v>95</v>
      </c>
      <c r="E304" s="2">
        <v>29</v>
      </c>
      <c r="F304" s="2">
        <v>18</v>
      </c>
      <c r="G304" s="14">
        <f t="shared" si="31"/>
        <v>142</v>
      </c>
      <c r="H304" s="14">
        <f t="shared" si="7"/>
        <v>124</v>
      </c>
      <c r="I304" s="12">
        <f t="shared" si="32"/>
        <v>0.87323943661971826</v>
      </c>
      <c r="J304" s="12">
        <f t="shared" si="33"/>
        <v>0.66901408450704225</v>
      </c>
      <c r="K304" s="12">
        <f t="shared" si="34"/>
        <v>0.20422535211267606</v>
      </c>
      <c r="L304" s="12">
        <f t="shared" si="35"/>
        <v>0.12676056338028169</v>
      </c>
      <c r="M304" s="10"/>
    </row>
    <row r="305" spans="3:13" x14ac:dyDescent="0.25">
      <c r="C305" s="20" t="s">
        <v>219</v>
      </c>
      <c r="D305" s="2">
        <v>906</v>
      </c>
      <c r="E305" s="2">
        <v>508</v>
      </c>
      <c r="F305" s="2">
        <v>168</v>
      </c>
      <c r="G305" s="14">
        <f t="shared" si="31"/>
        <v>1582</v>
      </c>
      <c r="H305" s="14">
        <f t="shared" si="7"/>
        <v>1414</v>
      </c>
      <c r="I305" s="12">
        <f t="shared" si="32"/>
        <v>0.89380530973451322</v>
      </c>
      <c r="J305" s="12">
        <f t="shared" si="33"/>
        <v>0.572692793931732</v>
      </c>
      <c r="K305" s="12">
        <f t="shared" si="34"/>
        <v>0.32111251580278127</v>
      </c>
      <c r="L305" s="12">
        <f t="shared" si="35"/>
        <v>0.10619469026548672</v>
      </c>
      <c r="M305" s="10"/>
    </row>
    <row r="306" spans="3:13" x14ac:dyDescent="0.25">
      <c r="C306" s="20" t="s">
        <v>220</v>
      </c>
      <c r="D306" s="2">
        <v>186</v>
      </c>
      <c r="E306" s="2">
        <v>66</v>
      </c>
      <c r="F306" s="2">
        <v>37</v>
      </c>
      <c r="G306" s="14">
        <f t="shared" si="31"/>
        <v>289</v>
      </c>
      <c r="H306" s="14">
        <f t="shared" ref="H306:H309" si="36">+SUM(D306:E306)</f>
        <v>252</v>
      </c>
      <c r="I306" s="12">
        <f t="shared" si="32"/>
        <v>0.87197231833910038</v>
      </c>
      <c r="J306" s="12">
        <f t="shared" si="33"/>
        <v>0.643598615916955</v>
      </c>
      <c r="K306" s="12">
        <f t="shared" si="34"/>
        <v>0.22837370242214533</v>
      </c>
      <c r="L306" s="12">
        <f t="shared" si="35"/>
        <v>0.12802768166089964</v>
      </c>
      <c r="M306" s="10"/>
    </row>
    <row r="307" spans="3:13" x14ac:dyDescent="0.25">
      <c r="C307" s="20" t="s">
        <v>221</v>
      </c>
      <c r="D307" s="2">
        <v>944</v>
      </c>
      <c r="E307" s="2">
        <v>470</v>
      </c>
      <c r="F307" s="2">
        <v>208</v>
      </c>
      <c r="G307" s="14">
        <f t="shared" si="31"/>
        <v>1622</v>
      </c>
      <c r="H307" s="14">
        <f t="shared" si="36"/>
        <v>1414</v>
      </c>
      <c r="I307" s="12">
        <f t="shared" si="32"/>
        <v>0.87176325524044385</v>
      </c>
      <c r="J307" s="12">
        <f t="shared" si="33"/>
        <v>0.58199753390875464</v>
      </c>
      <c r="K307" s="12">
        <f t="shared" si="34"/>
        <v>0.28976572133168926</v>
      </c>
      <c r="L307" s="12">
        <f t="shared" si="35"/>
        <v>0.1282367447595561</v>
      </c>
      <c r="M307" s="10"/>
    </row>
    <row r="308" spans="3:13" x14ac:dyDescent="0.25">
      <c r="C308" s="20" t="s">
        <v>222</v>
      </c>
      <c r="D308" s="2">
        <v>474</v>
      </c>
      <c r="E308" s="2">
        <v>209</v>
      </c>
      <c r="F308" s="2">
        <v>65</v>
      </c>
      <c r="G308" s="14">
        <f t="shared" si="31"/>
        <v>748</v>
      </c>
      <c r="H308" s="14">
        <f t="shared" si="36"/>
        <v>683</v>
      </c>
      <c r="I308" s="12">
        <f t="shared" si="32"/>
        <v>0.91310160427807485</v>
      </c>
      <c r="J308" s="12">
        <f t="shared" si="33"/>
        <v>0.63368983957219249</v>
      </c>
      <c r="K308" s="12">
        <f t="shared" si="34"/>
        <v>0.27941176470588236</v>
      </c>
      <c r="L308" s="12">
        <f t="shared" si="35"/>
        <v>8.6898395721925134E-2</v>
      </c>
      <c r="M308" s="10"/>
    </row>
    <row r="309" spans="3:13" x14ac:dyDescent="0.25">
      <c r="C309" s="20" t="s">
        <v>223</v>
      </c>
      <c r="D309" s="2">
        <v>414</v>
      </c>
      <c r="E309" s="2">
        <v>339</v>
      </c>
      <c r="F309" s="2">
        <v>56</v>
      </c>
      <c r="G309" s="14">
        <f t="shared" si="31"/>
        <v>809</v>
      </c>
      <c r="H309" s="14">
        <f t="shared" si="36"/>
        <v>753</v>
      </c>
      <c r="I309" s="12">
        <f t="shared" si="32"/>
        <v>0.93077873918417797</v>
      </c>
      <c r="J309" s="12">
        <f t="shared" si="33"/>
        <v>0.51174289245982696</v>
      </c>
      <c r="K309" s="12">
        <f t="shared" si="34"/>
        <v>0.41903584672435107</v>
      </c>
      <c r="L309" s="12">
        <f t="shared" si="35"/>
        <v>6.9221260815822E-2</v>
      </c>
      <c r="M309" s="10"/>
    </row>
    <row r="310" spans="3:13" x14ac:dyDescent="0.25">
      <c r="C310" s="20" t="s">
        <v>228</v>
      </c>
      <c r="D310" s="2">
        <v>1047</v>
      </c>
      <c r="E310" s="2">
        <v>434</v>
      </c>
      <c r="F310" s="2">
        <v>108</v>
      </c>
      <c r="G310" s="14">
        <f t="shared" ref="G310:G332" si="37">+SUM(D310:F310)</f>
        <v>1589</v>
      </c>
      <c r="H310" s="14">
        <f t="shared" ref="H310:H332" si="38">+SUM(D310:E310)</f>
        <v>1481</v>
      </c>
      <c r="I310" s="12">
        <f t="shared" ref="I310:I332" si="39">+H310/G310</f>
        <v>0.93203272498426681</v>
      </c>
      <c r="J310" s="12">
        <f t="shared" ref="J310:J332" si="40">+D310/G310</f>
        <v>0.65890497168030204</v>
      </c>
      <c r="K310" s="12">
        <f t="shared" ref="K310:K332" si="41">+E310/G310</f>
        <v>0.27312775330396477</v>
      </c>
      <c r="L310" s="12">
        <f t="shared" ref="L310:L332" si="42">+F310/G310</f>
        <v>6.7967275015733172E-2</v>
      </c>
      <c r="M310" s="10"/>
    </row>
    <row r="311" spans="3:13" x14ac:dyDescent="0.25">
      <c r="C311" s="20" t="s">
        <v>229</v>
      </c>
      <c r="D311" s="2">
        <v>229</v>
      </c>
      <c r="E311" s="2">
        <v>106</v>
      </c>
      <c r="F311" s="2">
        <v>28</v>
      </c>
      <c r="G311" s="14">
        <f t="shared" si="37"/>
        <v>363</v>
      </c>
      <c r="H311" s="14">
        <f t="shared" si="38"/>
        <v>335</v>
      </c>
      <c r="I311" s="12">
        <f t="shared" si="39"/>
        <v>0.92286501377410468</v>
      </c>
      <c r="J311" s="12">
        <f t="shared" si="40"/>
        <v>0.63085399449035817</v>
      </c>
      <c r="K311" s="12">
        <f t="shared" si="41"/>
        <v>0.29201101928374656</v>
      </c>
      <c r="L311" s="12">
        <f t="shared" si="42"/>
        <v>7.7134986225895319E-2</v>
      </c>
      <c r="M311" s="10"/>
    </row>
    <row r="312" spans="3:13" x14ac:dyDescent="0.25">
      <c r="C312" s="20" t="s">
        <v>230</v>
      </c>
      <c r="D312" s="2">
        <v>616</v>
      </c>
      <c r="E312" s="2">
        <v>318</v>
      </c>
      <c r="F312" s="2">
        <v>78</v>
      </c>
      <c r="G312" s="14">
        <f t="shared" si="37"/>
        <v>1012</v>
      </c>
      <c r="H312" s="14">
        <f t="shared" si="38"/>
        <v>934</v>
      </c>
      <c r="I312" s="12">
        <f t="shared" si="39"/>
        <v>0.92292490118577075</v>
      </c>
      <c r="J312" s="12">
        <f t="shared" si="40"/>
        <v>0.60869565217391308</v>
      </c>
      <c r="K312" s="12">
        <f t="shared" si="41"/>
        <v>0.31422924901185773</v>
      </c>
      <c r="L312" s="12">
        <f t="shared" si="42"/>
        <v>7.7075098814229248E-2</v>
      </c>
      <c r="M312" s="10"/>
    </row>
    <row r="313" spans="3:13" x14ac:dyDescent="0.25">
      <c r="C313" s="20" t="s">
        <v>231</v>
      </c>
      <c r="D313" s="2">
        <v>450</v>
      </c>
      <c r="E313" s="2">
        <v>211</v>
      </c>
      <c r="F313" s="2">
        <v>50</v>
      </c>
      <c r="G313" s="14">
        <f t="shared" si="37"/>
        <v>711</v>
      </c>
      <c r="H313" s="14">
        <f t="shared" si="38"/>
        <v>661</v>
      </c>
      <c r="I313" s="12">
        <f t="shared" si="39"/>
        <v>0.92967651195499301</v>
      </c>
      <c r="J313" s="12">
        <f t="shared" si="40"/>
        <v>0.63291139240506333</v>
      </c>
      <c r="K313" s="12">
        <f t="shared" si="41"/>
        <v>0.29676511954992968</v>
      </c>
      <c r="L313" s="12">
        <f t="shared" si="42"/>
        <v>7.0323488045007029E-2</v>
      </c>
      <c r="M313" s="10"/>
    </row>
    <row r="314" spans="3:13" x14ac:dyDescent="0.25">
      <c r="C314" s="20" t="s">
        <v>232</v>
      </c>
      <c r="D314" s="2">
        <v>485</v>
      </c>
      <c r="E314" s="2">
        <v>225</v>
      </c>
      <c r="F314" s="2">
        <v>110</v>
      </c>
      <c r="G314" s="14">
        <f t="shared" si="37"/>
        <v>820</v>
      </c>
      <c r="H314" s="14">
        <f t="shared" si="38"/>
        <v>710</v>
      </c>
      <c r="I314" s="12">
        <f t="shared" si="39"/>
        <v>0.86585365853658536</v>
      </c>
      <c r="J314" s="12">
        <f t="shared" si="40"/>
        <v>0.59146341463414631</v>
      </c>
      <c r="K314" s="12">
        <f t="shared" si="41"/>
        <v>0.27439024390243905</v>
      </c>
      <c r="L314" s="12">
        <f t="shared" si="42"/>
        <v>0.13414634146341464</v>
      </c>
      <c r="M314" s="10"/>
    </row>
    <row r="315" spans="3:13" x14ac:dyDescent="0.25">
      <c r="C315" s="20" t="s">
        <v>233</v>
      </c>
      <c r="D315" s="2">
        <v>941</v>
      </c>
      <c r="E315" s="2">
        <v>733</v>
      </c>
      <c r="F315" s="2">
        <v>243</v>
      </c>
      <c r="G315" s="14">
        <f t="shared" si="37"/>
        <v>1917</v>
      </c>
      <c r="H315" s="14">
        <f t="shared" si="38"/>
        <v>1674</v>
      </c>
      <c r="I315" s="12">
        <f t="shared" si="39"/>
        <v>0.87323943661971826</v>
      </c>
      <c r="J315" s="12">
        <f t="shared" si="40"/>
        <v>0.49087115284298383</v>
      </c>
      <c r="K315" s="12">
        <f t="shared" si="41"/>
        <v>0.38236828377673449</v>
      </c>
      <c r="L315" s="12">
        <f t="shared" si="42"/>
        <v>0.12676056338028169</v>
      </c>
      <c r="M315" s="10"/>
    </row>
    <row r="316" spans="3:13" x14ac:dyDescent="0.25">
      <c r="C316" s="20" t="s">
        <v>234</v>
      </c>
      <c r="D316" s="2">
        <v>624</v>
      </c>
      <c r="E316" s="2">
        <v>247</v>
      </c>
      <c r="F316" s="2">
        <v>62</v>
      </c>
      <c r="G316" s="14">
        <f t="shared" si="37"/>
        <v>933</v>
      </c>
      <c r="H316" s="14">
        <f t="shared" si="38"/>
        <v>871</v>
      </c>
      <c r="I316" s="12">
        <f t="shared" si="39"/>
        <v>0.93354769560557338</v>
      </c>
      <c r="J316" s="12">
        <f t="shared" si="40"/>
        <v>0.6688102893890675</v>
      </c>
      <c r="K316" s="12">
        <f t="shared" si="41"/>
        <v>0.26473740621650588</v>
      </c>
      <c r="L316" s="12">
        <f t="shared" si="42"/>
        <v>6.6452304394426578E-2</v>
      </c>
      <c r="M316" s="10"/>
    </row>
    <row r="317" spans="3:13" x14ac:dyDescent="0.25">
      <c r="C317" s="20" t="s">
        <v>235</v>
      </c>
      <c r="D317" s="2">
        <v>324</v>
      </c>
      <c r="E317" s="2">
        <v>212</v>
      </c>
      <c r="F317" s="2">
        <v>107</v>
      </c>
      <c r="G317" s="14">
        <f t="shared" si="37"/>
        <v>643</v>
      </c>
      <c r="H317" s="14">
        <f t="shared" si="38"/>
        <v>536</v>
      </c>
      <c r="I317" s="12">
        <f t="shared" si="39"/>
        <v>0.83359253499222397</v>
      </c>
      <c r="J317" s="12">
        <f t="shared" si="40"/>
        <v>0.50388802488335926</v>
      </c>
      <c r="K317" s="12">
        <f t="shared" si="41"/>
        <v>0.3297045101088647</v>
      </c>
      <c r="L317" s="12">
        <f t="shared" si="42"/>
        <v>0.16640746500777606</v>
      </c>
      <c r="M317" s="10"/>
    </row>
    <row r="318" spans="3:13" x14ac:dyDescent="0.25">
      <c r="C318" s="20" t="s">
        <v>236</v>
      </c>
      <c r="D318" s="2">
        <v>515</v>
      </c>
      <c r="E318" s="2">
        <v>208</v>
      </c>
      <c r="F318" s="2">
        <v>41</v>
      </c>
      <c r="G318" s="14">
        <f t="shared" si="37"/>
        <v>764</v>
      </c>
      <c r="H318" s="14">
        <f t="shared" si="38"/>
        <v>723</v>
      </c>
      <c r="I318" s="12">
        <f t="shared" si="39"/>
        <v>0.94633507853403143</v>
      </c>
      <c r="J318" s="12">
        <f t="shared" si="40"/>
        <v>0.6740837696335078</v>
      </c>
      <c r="K318" s="12">
        <f t="shared" si="41"/>
        <v>0.27225130890052357</v>
      </c>
      <c r="L318" s="12">
        <f t="shared" si="42"/>
        <v>5.3664921465968587E-2</v>
      </c>
      <c r="M318" s="10"/>
    </row>
    <row r="319" spans="3:13" x14ac:dyDescent="0.25">
      <c r="C319" s="20" t="s">
        <v>237</v>
      </c>
      <c r="D319" s="2">
        <v>473</v>
      </c>
      <c r="E319" s="2">
        <v>283</v>
      </c>
      <c r="F319" s="2">
        <v>111</v>
      </c>
      <c r="G319" s="14">
        <f t="shared" si="37"/>
        <v>867</v>
      </c>
      <c r="H319" s="14">
        <f t="shared" si="38"/>
        <v>756</v>
      </c>
      <c r="I319" s="12">
        <f t="shared" si="39"/>
        <v>0.87197231833910038</v>
      </c>
      <c r="J319" s="12">
        <f t="shared" si="40"/>
        <v>0.5455594002306805</v>
      </c>
      <c r="K319" s="12">
        <f t="shared" si="41"/>
        <v>0.32641291810841983</v>
      </c>
      <c r="L319" s="12">
        <f t="shared" si="42"/>
        <v>0.12802768166089964</v>
      </c>
      <c r="M319" s="10"/>
    </row>
    <row r="320" spans="3:13" x14ac:dyDescent="0.25">
      <c r="C320" s="20" t="s">
        <v>238</v>
      </c>
      <c r="D320" s="2">
        <v>400</v>
      </c>
      <c r="E320" s="2">
        <v>212</v>
      </c>
      <c r="F320" s="2">
        <v>83</v>
      </c>
      <c r="G320" s="14">
        <f t="shared" si="37"/>
        <v>695</v>
      </c>
      <c r="H320" s="14">
        <f t="shared" si="38"/>
        <v>612</v>
      </c>
      <c r="I320" s="12">
        <f t="shared" si="39"/>
        <v>0.88057553956834533</v>
      </c>
      <c r="J320" s="12">
        <f t="shared" si="40"/>
        <v>0.57553956834532372</v>
      </c>
      <c r="K320" s="12">
        <f t="shared" si="41"/>
        <v>0.30503597122302156</v>
      </c>
      <c r="L320" s="12">
        <f t="shared" si="42"/>
        <v>0.11942446043165468</v>
      </c>
      <c r="M320" s="10"/>
    </row>
    <row r="321" spans="3:14" x14ac:dyDescent="0.25">
      <c r="C321" s="20" t="s">
        <v>239</v>
      </c>
      <c r="D321" s="2">
        <v>415</v>
      </c>
      <c r="E321" s="2">
        <v>223</v>
      </c>
      <c r="F321" s="2">
        <v>69</v>
      </c>
      <c r="G321" s="14">
        <f t="shared" si="37"/>
        <v>707</v>
      </c>
      <c r="H321" s="14">
        <f t="shared" si="38"/>
        <v>638</v>
      </c>
      <c r="I321" s="12">
        <f t="shared" si="39"/>
        <v>0.90240452616690237</v>
      </c>
      <c r="J321" s="12">
        <f t="shared" si="40"/>
        <v>0.58698727015558694</v>
      </c>
      <c r="K321" s="12">
        <f t="shared" si="41"/>
        <v>0.31541725601131543</v>
      </c>
      <c r="L321" s="12">
        <f t="shared" si="42"/>
        <v>9.7595473833097593E-2</v>
      </c>
      <c r="M321" s="10"/>
    </row>
    <row r="322" spans="3:14" x14ac:dyDescent="0.25">
      <c r="C322" s="20" t="s">
        <v>240</v>
      </c>
      <c r="D322" s="2">
        <v>237</v>
      </c>
      <c r="E322" s="2">
        <v>174</v>
      </c>
      <c r="F322" s="2">
        <v>103</v>
      </c>
      <c r="G322" s="14">
        <f t="shared" si="37"/>
        <v>514</v>
      </c>
      <c r="H322" s="14">
        <f t="shared" si="38"/>
        <v>411</v>
      </c>
      <c r="I322" s="12">
        <f t="shared" si="39"/>
        <v>0.79961089494163429</v>
      </c>
      <c r="J322" s="12">
        <f t="shared" si="40"/>
        <v>0.46108949416342415</v>
      </c>
      <c r="K322" s="12">
        <f t="shared" si="41"/>
        <v>0.33852140077821014</v>
      </c>
      <c r="L322" s="12">
        <f t="shared" si="42"/>
        <v>0.20038910505836577</v>
      </c>
      <c r="M322" s="10"/>
    </row>
    <row r="323" spans="3:14" x14ac:dyDescent="0.25">
      <c r="C323" s="20" t="s">
        <v>241</v>
      </c>
      <c r="D323" s="2">
        <v>743</v>
      </c>
      <c r="E323" s="2">
        <v>265</v>
      </c>
      <c r="F323" s="2">
        <v>72</v>
      </c>
      <c r="G323" s="14">
        <f t="shared" si="37"/>
        <v>1080</v>
      </c>
      <c r="H323" s="14">
        <f t="shared" si="38"/>
        <v>1008</v>
      </c>
      <c r="I323" s="12">
        <f t="shared" si="39"/>
        <v>0.93333333333333335</v>
      </c>
      <c r="J323" s="12">
        <f t="shared" si="40"/>
        <v>0.687962962962963</v>
      </c>
      <c r="K323" s="12">
        <f t="shared" si="41"/>
        <v>0.24537037037037038</v>
      </c>
      <c r="L323" s="12">
        <f t="shared" si="42"/>
        <v>6.6666666666666666E-2</v>
      </c>
      <c r="M323" s="10"/>
    </row>
    <row r="324" spans="3:14" x14ac:dyDescent="0.25">
      <c r="C324" s="20" t="s">
        <v>242</v>
      </c>
      <c r="D324" s="2">
        <v>321</v>
      </c>
      <c r="E324" s="2">
        <v>180</v>
      </c>
      <c r="F324" s="2">
        <v>45</v>
      </c>
      <c r="G324" s="14">
        <f t="shared" si="37"/>
        <v>546</v>
      </c>
      <c r="H324" s="14">
        <f t="shared" si="38"/>
        <v>501</v>
      </c>
      <c r="I324" s="12">
        <f t="shared" si="39"/>
        <v>0.91758241758241754</v>
      </c>
      <c r="J324" s="12">
        <f t="shared" si="40"/>
        <v>0.58791208791208793</v>
      </c>
      <c r="K324" s="12">
        <f t="shared" si="41"/>
        <v>0.32967032967032966</v>
      </c>
      <c r="L324" s="12">
        <f t="shared" si="42"/>
        <v>8.2417582417582416E-2</v>
      </c>
      <c r="M324" s="10"/>
    </row>
    <row r="325" spans="3:14" x14ac:dyDescent="0.25">
      <c r="C325" s="20" t="s">
        <v>243</v>
      </c>
      <c r="D325" s="2">
        <v>814</v>
      </c>
      <c r="E325" s="2">
        <v>390</v>
      </c>
      <c r="F325" s="2">
        <v>113</v>
      </c>
      <c r="G325" s="14">
        <f t="shared" si="37"/>
        <v>1317</v>
      </c>
      <c r="H325" s="14">
        <f t="shared" si="38"/>
        <v>1204</v>
      </c>
      <c r="I325" s="12">
        <f t="shared" si="39"/>
        <v>0.91419893697798027</v>
      </c>
      <c r="J325" s="12">
        <f t="shared" si="40"/>
        <v>0.61807137433561121</v>
      </c>
      <c r="K325" s="12">
        <f t="shared" si="41"/>
        <v>0.296127562642369</v>
      </c>
      <c r="L325" s="12">
        <f t="shared" si="42"/>
        <v>8.5801063022019744E-2</v>
      </c>
      <c r="M325" s="10"/>
    </row>
    <row r="326" spans="3:14" x14ac:dyDescent="0.25">
      <c r="C326" s="20" t="s">
        <v>244</v>
      </c>
      <c r="D326" s="2">
        <v>818</v>
      </c>
      <c r="E326" s="2">
        <v>241</v>
      </c>
      <c r="F326" s="2">
        <v>28</v>
      </c>
      <c r="G326" s="14">
        <f t="shared" si="37"/>
        <v>1087</v>
      </c>
      <c r="H326" s="14">
        <f t="shared" si="38"/>
        <v>1059</v>
      </c>
      <c r="I326" s="12">
        <f t="shared" si="39"/>
        <v>0.97424103035878562</v>
      </c>
      <c r="J326" s="12">
        <f t="shared" si="40"/>
        <v>0.75252989880404786</v>
      </c>
      <c r="K326" s="12">
        <f t="shared" si="41"/>
        <v>0.22171113155473782</v>
      </c>
      <c r="L326" s="12">
        <f t="shared" si="42"/>
        <v>2.5758969641214352E-2</v>
      </c>
      <c r="M326" s="10"/>
    </row>
    <row r="327" spans="3:14" x14ac:dyDescent="0.25">
      <c r="C327" s="20" t="s">
        <v>245</v>
      </c>
      <c r="D327" s="2">
        <v>650</v>
      </c>
      <c r="E327" s="2">
        <v>424</v>
      </c>
      <c r="F327" s="2">
        <v>75</v>
      </c>
      <c r="G327" s="14">
        <f t="shared" si="37"/>
        <v>1149</v>
      </c>
      <c r="H327" s="14">
        <f t="shared" si="38"/>
        <v>1074</v>
      </c>
      <c r="I327" s="12">
        <f t="shared" si="39"/>
        <v>0.93472584856396868</v>
      </c>
      <c r="J327" s="12">
        <f t="shared" si="40"/>
        <v>0.56570931244560485</v>
      </c>
      <c r="K327" s="12">
        <f t="shared" si="41"/>
        <v>0.36901653611836377</v>
      </c>
      <c r="L327" s="12">
        <f t="shared" si="42"/>
        <v>6.5274151436031339E-2</v>
      </c>
      <c r="M327" s="10"/>
    </row>
    <row r="328" spans="3:14" x14ac:dyDescent="0.25">
      <c r="C328" s="20" t="s">
        <v>246</v>
      </c>
      <c r="D328" s="2">
        <v>749</v>
      </c>
      <c r="E328" s="2">
        <v>226</v>
      </c>
      <c r="F328" s="2">
        <v>110</v>
      </c>
      <c r="G328" s="14">
        <f t="shared" si="37"/>
        <v>1085</v>
      </c>
      <c r="H328" s="14">
        <f t="shared" si="38"/>
        <v>975</v>
      </c>
      <c r="I328" s="12">
        <f t="shared" si="39"/>
        <v>0.89861751152073732</v>
      </c>
      <c r="J328" s="12">
        <f t="shared" si="40"/>
        <v>0.69032258064516128</v>
      </c>
      <c r="K328" s="12">
        <f t="shared" si="41"/>
        <v>0.20829493087557605</v>
      </c>
      <c r="L328" s="12">
        <f t="shared" si="42"/>
        <v>0.10138248847926268</v>
      </c>
      <c r="M328" s="10"/>
    </row>
    <row r="329" spans="3:14" x14ac:dyDescent="0.25">
      <c r="C329" s="20" t="s">
        <v>247</v>
      </c>
      <c r="D329" s="2">
        <v>946</v>
      </c>
      <c r="E329" s="2">
        <v>360</v>
      </c>
      <c r="F329" s="2">
        <v>70</v>
      </c>
      <c r="G329" s="14">
        <f t="shared" si="37"/>
        <v>1376</v>
      </c>
      <c r="H329" s="14">
        <f t="shared" si="38"/>
        <v>1306</v>
      </c>
      <c r="I329" s="12">
        <f t="shared" si="39"/>
        <v>0.94912790697674421</v>
      </c>
      <c r="J329" s="12">
        <f t="shared" si="40"/>
        <v>0.6875</v>
      </c>
      <c r="K329" s="12">
        <f t="shared" si="41"/>
        <v>0.26162790697674421</v>
      </c>
      <c r="L329" s="12">
        <f t="shared" si="42"/>
        <v>5.0872093023255814E-2</v>
      </c>
      <c r="M329" s="10"/>
    </row>
    <row r="330" spans="3:14" x14ac:dyDescent="0.25">
      <c r="C330" s="20" t="s">
        <v>248</v>
      </c>
      <c r="D330" s="2">
        <v>826</v>
      </c>
      <c r="E330" s="2">
        <v>281</v>
      </c>
      <c r="F330" s="2">
        <v>152</v>
      </c>
      <c r="G330" s="14">
        <f t="shared" si="37"/>
        <v>1259</v>
      </c>
      <c r="H330" s="14">
        <f t="shared" si="38"/>
        <v>1107</v>
      </c>
      <c r="I330" s="12">
        <f t="shared" si="39"/>
        <v>0.8792692613185068</v>
      </c>
      <c r="J330" s="12">
        <f t="shared" si="40"/>
        <v>0.6560762509928515</v>
      </c>
      <c r="K330" s="12">
        <f t="shared" si="41"/>
        <v>0.22319301032565528</v>
      </c>
      <c r="L330" s="12">
        <f t="shared" si="42"/>
        <v>0.12073073868149325</v>
      </c>
      <c r="M330" s="10"/>
    </row>
    <row r="331" spans="3:14" x14ac:dyDescent="0.25">
      <c r="C331" s="20" t="s">
        <v>249</v>
      </c>
      <c r="D331" s="2">
        <v>709</v>
      </c>
      <c r="E331" s="2">
        <v>365</v>
      </c>
      <c r="F331" s="2">
        <v>107</v>
      </c>
      <c r="G331" s="14">
        <f t="shared" si="37"/>
        <v>1181</v>
      </c>
      <c r="H331" s="14">
        <f t="shared" si="38"/>
        <v>1074</v>
      </c>
      <c r="I331" s="12">
        <f t="shared" si="39"/>
        <v>0.9093988145639289</v>
      </c>
      <c r="J331" s="12">
        <f t="shared" si="40"/>
        <v>0.60033869602032175</v>
      </c>
      <c r="K331" s="12">
        <f t="shared" si="41"/>
        <v>0.3090601185436071</v>
      </c>
      <c r="L331" s="12">
        <f t="shared" si="42"/>
        <v>9.0601185436071124E-2</v>
      </c>
      <c r="M331" s="10"/>
    </row>
    <row r="332" spans="3:14" x14ac:dyDescent="0.25">
      <c r="C332" s="20" t="s">
        <v>250</v>
      </c>
      <c r="D332" s="2">
        <v>1157</v>
      </c>
      <c r="E332" s="2">
        <v>674</v>
      </c>
      <c r="F332" s="2">
        <v>181</v>
      </c>
      <c r="G332" s="14">
        <f t="shared" si="37"/>
        <v>2012</v>
      </c>
      <c r="H332" s="14">
        <f t="shared" si="38"/>
        <v>1831</v>
      </c>
      <c r="I332" s="12">
        <f t="shared" si="39"/>
        <v>0.91003976143141152</v>
      </c>
      <c r="J332" s="12">
        <f t="shared" si="40"/>
        <v>0.5750497017892644</v>
      </c>
      <c r="K332" s="12">
        <f t="shared" si="41"/>
        <v>0.33499005964214712</v>
      </c>
      <c r="L332" s="12">
        <f t="shared" si="42"/>
        <v>8.9960238568588466E-2</v>
      </c>
      <c r="M332" s="10"/>
    </row>
    <row r="333" spans="3:14" x14ac:dyDescent="0.25">
      <c r="C333" s="1" t="s">
        <v>109</v>
      </c>
      <c r="D333" s="14">
        <f>+SUM(D177:D332)</f>
        <v>115968</v>
      </c>
      <c r="E333" s="14">
        <f t="shared" ref="E333:F333" si="43">+SUM(E177:E332)</f>
        <v>41738</v>
      </c>
      <c r="F333" s="14">
        <f t="shared" si="43"/>
        <v>9536</v>
      </c>
      <c r="G333" s="14">
        <f>+SUM(D333:F333)</f>
        <v>167242</v>
      </c>
      <c r="H333" s="14">
        <f t="shared" ref="H333" si="44">+SUM(D333:E333)</f>
        <v>157706</v>
      </c>
      <c r="I333" s="12">
        <f t="shared" si="32"/>
        <v>0.9429808301742385</v>
      </c>
      <c r="J333" s="12">
        <f t="shared" si="33"/>
        <v>0.69341433371999861</v>
      </c>
      <c r="K333" s="12">
        <f t="shared" si="34"/>
        <v>0.24956649645423995</v>
      </c>
      <c r="L333" s="12">
        <f t="shared" si="35"/>
        <v>5.7019169825761475E-2</v>
      </c>
      <c r="M333" s="13"/>
      <c r="N333" s="10"/>
    </row>
    <row r="334" spans="3:14" x14ac:dyDescent="0.25">
      <c r="C334" s="46"/>
      <c r="D334" s="47"/>
      <c r="E334" s="47"/>
      <c r="F334" s="47"/>
      <c r="G334" s="47"/>
      <c r="H334" s="47"/>
      <c r="I334" s="9"/>
      <c r="J334" s="9"/>
      <c r="K334" s="9"/>
      <c r="L334" s="9"/>
      <c r="M334" s="13"/>
      <c r="N334" s="10"/>
    </row>
    <row r="335" spans="3:14" x14ac:dyDescent="0.25">
      <c r="C335" s="46"/>
      <c r="D335" s="47"/>
      <c r="E335" s="47"/>
      <c r="F335" s="47"/>
      <c r="G335" s="47"/>
      <c r="H335" s="47"/>
      <c r="I335" s="9"/>
      <c r="J335" s="9"/>
      <c r="K335" s="9"/>
      <c r="L335" s="9"/>
      <c r="M335" s="13"/>
      <c r="N335" s="10"/>
    </row>
    <row r="336" spans="3:14" x14ac:dyDescent="0.25">
      <c r="C336" s="46"/>
      <c r="D336" s="47"/>
      <c r="E336" s="47"/>
      <c r="F336" s="47"/>
      <c r="G336" s="47"/>
      <c r="H336" s="47"/>
      <c r="I336" s="9"/>
      <c r="J336" s="9"/>
      <c r="K336" s="9"/>
      <c r="L336" s="9"/>
      <c r="M336" s="13"/>
      <c r="N336" s="10"/>
    </row>
    <row r="337" spans="3:14" x14ac:dyDescent="0.25">
      <c r="C337" s="46"/>
      <c r="D337" s="47"/>
      <c r="E337" s="47"/>
      <c r="F337" s="47"/>
      <c r="G337" s="47"/>
      <c r="H337" s="47"/>
      <c r="I337" s="9"/>
      <c r="J337" s="9"/>
      <c r="K337" s="9"/>
      <c r="L337" s="9"/>
      <c r="M337" s="13"/>
      <c r="N337" s="10"/>
    </row>
    <row r="338" spans="3:14" x14ac:dyDescent="0.25">
      <c r="C338" s="46"/>
      <c r="D338" s="47"/>
      <c r="E338" s="47"/>
      <c r="F338" s="47"/>
      <c r="G338" s="47"/>
      <c r="H338" s="47"/>
      <c r="I338" s="9"/>
      <c r="J338" s="9"/>
      <c r="K338" s="9"/>
      <c r="L338" s="9"/>
      <c r="M338" s="13"/>
      <c r="N338" s="10"/>
    </row>
    <row r="339" spans="3:14" x14ac:dyDescent="0.25">
      <c r="C339" s="46"/>
      <c r="D339" s="47"/>
      <c r="E339" s="47"/>
      <c r="F339" s="47"/>
      <c r="G339" s="47"/>
      <c r="H339" s="47"/>
      <c r="I339" s="9"/>
      <c r="J339" s="9"/>
      <c r="K339" s="9"/>
      <c r="L339" s="9"/>
      <c r="M339" s="13"/>
      <c r="N339" s="10"/>
    </row>
    <row r="340" spans="3:14" x14ac:dyDescent="0.25">
      <c r="C340" s="46"/>
      <c r="D340" s="47"/>
      <c r="E340" s="47"/>
      <c r="F340" s="47"/>
      <c r="G340" s="47"/>
      <c r="H340" s="47"/>
      <c r="I340" s="9"/>
      <c r="J340" s="9"/>
      <c r="K340" s="9"/>
      <c r="L340" s="9"/>
      <c r="M340" s="13"/>
      <c r="N340" s="10"/>
    </row>
    <row r="341" spans="3:14" x14ac:dyDescent="0.25">
      <c r="C341" s="46"/>
      <c r="D341" s="47"/>
      <c r="E341" s="47"/>
      <c r="F341" s="47"/>
      <c r="G341" s="47"/>
      <c r="H341" s="47"/>
      <c r="I341" s="9"/>
      <c r="J341" s="9"/>
      <c r="K341" s="9"/>
      <c r="L341" s="9"/>
      <c r="M341" s="13"/>
      <c r="N341" s="10"/>
    </row>
    <row r="342" spans="3:14" x14ac:dyDescent="0.25">
      <c r="C342" s="46"/>
      <c r="D342" s="47"/>
      <c r="E342" s="47"/>
      <c r="F342" s="47"/>
      <c r="G342" s="47"/>
      <c r="H342" s="47"/>
      <c r="I342" s="9"/>
      <c r="J342" s="9"/>
      <c r="K342" s="9"/>
      <c r="L342" s="9"/>
      <c r="M342" s="13"/>
      <c r="N342" s="10"/>
    </row>
    <row r="343" spans="3:14" x14ac:dyDescent="0.25">
      <c r="C343" s="46"/>
      <c r="D343" s="47"/>
      <c r="E343" s="47"/>
      <c r="F343" s="47"/>
      <c r="G343" s="47"/>
      <c r="H343" s="47"/>
      <c r="I343" s="9"/>
      <c r="J343" s="9"/>
      <c r="K343" s="9"/>
      <c r="L343" s="9"/>
      <c r="M343" s="13"/>
      <c r="N343" s="10"/>
    </row>
    <row r="344" spans="3:14" x14ac:dyDescent="0.25">
      <c r="C344" s="46"/>
      <c r="D344" s="47"/>
      <c r="E344" s="47"/>
      <c r="F344" s="47"/>
      <c r="G344" s="47"/>
      <c r="H344" s="47"/>
      <c r="I344" s="9"/>
      <c r="J344" s="9"/>
      <c r="K344" s="9"/>
      <c r="L344" s="9"/>
      <c r="M344" s="13"/>
      <c r="N344" s="10"/>
    </row>
    <row r="345" spans="3:14" x14ac:dyDescent="0.25">
      <c r="C345" s="46"/>
      <c r="D345" s="47"/>
      <c r="E345" s="47"/>
      <c r="F345" s="47"/>
      <c r="G345" s="47"/>
      <c r="H345" s="47"/>
      <c r="I345" s="9"/>
      <c r="J345" s="9"/>
      <c r="K345" s="9"/>
      <c r="L345" s="9"/>
      <c r="M345" s="13"/>
      <c r="N345" s="10"/>
    </row>
    <row r="346" spans="3:14" x14ac:dyDescent="0.25">
      <c r="C346" s="46"/>
      <c r="D346" s="47"/>
      <c r="E346" s="47"/>
      <c r="F346" s="47"/>
      <c r="G346" s="47"/>
      <c r="H346" s="47"/>
      <c r="I346" s="9"/>
      <c r="J346" s="9"/>
      <c r="K346" s="9"/>
      <c r="L346" s="9"/>
      <c r="M346" s="13"/>
      <c r="N346" s="10"/>
    </row>
    <row r="347" spans="3:14" x14ac:dyDescent="0.25">
      <c r="C347" s="46"/>
      <c r="D347" s="47"/>
      <c r="E347" s="47"/>
      <c r="F347" s="47"/>
      <c r="G347" s="47"/>
      <c r="H347" s="47"/>
      <c r="I347" s="9"/>
      <c r="J347" s="9"/>
      <c r="K347" s="9"/>
      <c r="L347" s="9"/>
      <c r="M347" s="13"/>
      <c r="N347" s="10"/>
    </row>
    <row r="348" spans="3:14" x14ac:dyDescent="0.25">
      <c r="C348" s="46"/>
      <c r="D348" s="47"/>
      <c r="E348" s="47"/>
      <c r="F348" s="47"/>
      <c r="G348" s="47"/>
      <c r="H348" s="47"/>
      <c r="I348" s="9"/>
      <c r="J348" s="9"/>
      <c r="K348" s="9"/>
      <c r="L348" s="9"/>
      <c r="M348" s="13"/>
      <c r="N348" s="10"/>
    </row>
    <row r="349" spans="3:14" x14ac:dyDescent="0.25">
      <c r="C349" s="46"/>
      <c r="D349" s="47"/>
      <c r="E349" s="47"/>
      <c r="F349" s="47"/>
      <c r="G349" s="47"/>
      <c r="H349" s="47"/>
      <c r="I349" s="9"/>
      <c r="J349" s="9"/>
      <c r="K349" s="9"/>
      <c r="L349" s="9"/>
      <c r="M349" s="13"/>
      <c r="N349" s="10"/>
    </row>
    <row r="350" spans="3:14" x14ac:dyDescent="0.25">
      <c r="C350" s="46"/>
      <c r="D350" s="47"/>
      <c r="E350" s="47"/>
      <c r="F350" s="47"/>
      <c r="G350" s="47"/>
      <c r="H350" s="47"/>
      <c r="I350" s="9"/>
      <c r="J350" s="9"/>
      <c r="K350" s="9"/>
      <c r="L350" s="9"/>
      <c r="M350" s="13"/>
      <c r="N350" s="10"/>
    </row>
    <row r="351" spans="3:14" x14ac:dyDescent="0.25">
      <c r="C351" s="46"/>
      <c r="D351" s="47"/>
      <c r="E351" s="47"/>
      <c r="F351" s="47"/>
      <c r="G351" s="47"/>
      <c r="H351" s="47"/>
      <c r="I351" s="9"/>
      <c r="J351" s="9"/>
      <c r="K351" s="9"/>
      <c r="L351" s="9"/>
      <c r="M351" s="13"/>
      <c r="N351" s="10"/>
    </row>
    <row r="352" spans="3:14" x14ac:dyDescent="0.25">
      <c r="C352" s="46"/>
      <c r="D352" s="47"/>
      <c r="E352" s="47"/>
      <c r="F352" s="47"/>
      <c r="G352" s="47"/>
      <c r="H352" s="47"/>
      <c r="I352" s="9"/>
      <c r="J352" s="9"/>
      <c r="K352" s="9"/>
      <c r="L352" s="9"/>
      <c r="M352" s="13"/>
      <c r="N352" s="10"/>
    </row>
    <row r="353" spans="2:14" x14ac:dyDescent="0.25">
      <c r="H353" s="10"/>
      <c r="I353" s="10"/>
      <c r="J353" s="13"/>
      <c r="K353" s="13"/>
      <c r="L353" s="13"/>
      <c r="M353" s="13"/>
      <c r="N353" s="10"/>
    </row>
    <row r="354" spans="2:14" x14ac:dyDescent="0.25">
      <c r="H354" s="10"/>
      <c r="I354" s="10"/>
      <c r="J354" s="13"/>
      <c r="K354" s="13"/>
      <c r="L354" s="13"/>
      <c r="M354" s="13"/>
      <c r="N354" s="10"/>
    </row>
    <row r="355" spans="2:14" x14ac:dyDescent="0.25">
      <c r="H355" s="10"/>
      <c r="I355" s="10"/>
      <c r="J355" s="13"/>
      <c r="K355" s="13"/>
      <c r="L355" s="13"/>
      <c r="M355" s="13"/>
      <c r="N355" s="10"/>
    </row>
    <row r="356" spans="2:14" ht="18.75" x14ac:dyDescent="0.3">
      <c r="B356" s="21" t="s">
        <v>110</v>
      </c>
      <c r="H356" s="10"/>
      <c r="I356" s="10"/>
      <c r="J356" s="13"/>
      <c r="K356" s="13"/>
      <c r="L356" s="13"/>
      <c r="M356" s="13"/>
      <c r="N356" s="10"/>
    </row>
    <row r="357" spans="2:14" x14ac:dyDescent="0.25">
      <c r="B357" s="10"/>
      <c r="C357" s="10"/>
      <c r="D357" s="10"/>
      <c r="E357" s="10"/>
      <c r="H357" s="10"/>
      <c r="I357" s="10"/>
      <c r="J357" s="13"/>
      <c r="K357" s="13"/>
      <c r="L357" s="13"/>
      <c r="M357" s="13"/>
      <c r="N357" s="10"/>
    </row>
    <row r="358" spans="2:14" x14ac:dyDescent="0.25">
      <c r="B358" s="3" t="s">
        <v>2</v>
      </c>
      <c r="C358" t="s">
        <v>11</v>
      </c>
      <c r="H358" s="13"/>
      <c r="I358" s="13"/>
      <c r="J358" s="13"/>
      <c r="K358" s="13"/>
      <c r="L358" s="13"/>
      <c r="M358" s="13"/>
      <c r="N358" s="10"/>
    </row>
    <row r="359" spans="2:14" x14ac:dyDescent="0.25">
      <c r="L359" s="13"/>
      <c r="M359" s="13"/>
      <c r="N359" s="10"/>
    </row>
    <row r="360" spans="2:14" x14ac:dyDescent="0.25">
      <c r="B360" s="3" t="s">
        <v>64</v>
      </c>
      <c r="C360" t="s">
        <v>161</v>
      </c>
      <c r="D360" t="s">
        <v>162</v>
      </c>
      <c r="E360" t="s">
        <v>163</v>
      </c>
      <c r="F360" s="3"/>
      <c r="G360" s="3"/>
      <c r="H360" s="3"/>
      <c r="I360" s="3"/>
      <c r="J360" s="3"/>
      <c r="K360" s="3"/>
      <c r="L360" s="23"/>
      <c r="M360" s="23"/>
      <c r="N360" s="24"/>
    </row>
    <row r="361" spans="2:14" x14ac:dyDescent="0.25">
      <c r="B361" s="4" t="s">
        <v>7</v>
      </c>
      <c r="C361" s="5">
        <v>361</v>
      </c>
      <c r="D361" s="5">
        <v>67</v>
      </c>
      <c r="E361" s="5">
        <v>2</v>
      </c>
      <c r="G361" s="3"/>
      <c r="H361" s="3"/>
      <c r="I361" s="3"/>
      <c r="J361" s="3"/>
      <c r="K361" s="3"/>
      <c r="L361" s="23"/>
      <c r="M361" s="23"/>
      <c r="N361" s="24"/>
    </row>
    <row r="362" spans="2:14" x14ac:dyDescent="0.25">
      <c r="B362" s="4" t="s">
        <v>14</v>
      </c>
      <c r="C362" s="5">
        <v>800</v>
      </c>
      <c r="D362" s="5">
        <v>92</v>
      </c>
      <c r="E362" s="5">
        <v>6</v>
      </c>
      <c r="G362" s="3"/>
      <c r="H362" s="3"/>
      <c r="I362" s="3"/>
      <c r="J362" s="3"/>
      <c r="K362" s="3"/>
      <c r="L362" s="23"/>
      <c r="M362" s="23"/>
      <c r="N362" s="24"/>
    </row>
    <row r="363" spans="2:14" x14ac:dyDescent="0.25">
      <c r="B363" s="4" t="s">
        <v>18</v>
      </c>
      <c r="C363" s="5">
        <v>940</v>
      </c>
      <c r="D363" s="5">
        <v>86</v>
      </c>
      <c r="E363" s="5">
        <v>4</v>
      </c>
      <c r="L363" s="13"/>
      <c r="M363" s="13"/>
      <c r="N363" s="10"/>
    </row>
    <row r="364" spans="2:14" x14ac:dyDescent="0.25">
      <c r="B364" s="4" t="s">
        <v>22</v>
      </c>
      <c r="C364" s="5">
        <v>1270</v>
      </c>
      <c r="D364" s="5">
        <v>91</v>
      </c>
      <c r="E364" s="5">
        <v>4</v>
      </c>
      <c r="L364" s="13"/>
      <c r="M364" s="13"/>
      <c r="N364" s="10"/>
    </row>
    <row r="365" spans="2:14" x14ac:dyDescent="0.25">
      <c r="B365" s="4" t="s">
        <v>26</v>
      </c>
      <c r="C365" s="5">
        <v>1240</v>
      </c>
      <c r="D365" s="5">
        <v>220</v>
      </c>
      <c r="E365" s="5">
        <v>15</v>
      </c>
      <c r="L365" s="13"/>
      <c r="M365" s="13"/>
      <c r="N365" s="10"/>
    </row>
    <row r="366" spans="2:14" x14ac:dyDescent="0.25">
      <c r="B366" s="4" t="s">
        <v>31</v>
      </c>
      <c r="C366" s="5">
        <v>1140</v>
      </c>
      <c r="D366" s="5">
        <v>166</v>
      </c>
      <c r="E366" s="5">
        <v>6</v>
      </c>
      <c r="L366" s="13"/>
      <c r="M366" s="13"/>
      <c r="N366" s="10"/>
    </row>
    <row r="367" spans="2:14" x14ac:dyDescent="0.25">
      <c r="B367" s="4" t="s">
        <v>32</v>
      </c>
      <c r="C367" s="5">
        <v>1230</v>
      </c>
      <c r="D367" s="5">
        <v>176</v>
      </c>
      <c r="E367" s="5">
        <v>14</v>
      </c>
      <c r="L367" s="13"/>
      <c r="M367" s="13"/>
      <c r="N367" s="10"/>
    </row>
    <row r="368" spans="2:14" x14ac:dyDescent="0.25">
      <c r="B368" s="4" t="s">
        <v>33</v>
      </c>
      <c r="C368" s="5">
        <v>147</v>
      </c>
      <c r="D368" s="5">
        <v>16</v>
      </c>
      <c r="E368" s="5">
        <v>0</v>
      </c>
      <c r="L368" s="13"/>
      <c r="M368" s="13"/>
      <c r="N368" s="10"/>
    </row>
    <row r="369" spans="2:14" x14ac:dyDescent="0.25">
      <c r="B369" s="4" t="s">
        <v>36</v>
      </c>
      <c r="C369" s="5">
        <v>220</v>
      </c>
      <c r="D369" s="5">
        <v>38</v>
      </c>
      <c r="E369" s="5">
        <v>0</v>
      </c>
      <c r="L369" s="13"/>
      <c r="M369" s="13"/>
      <c r="N369" s="10"/>
    </row>
    <row r="370" spans="2:14" x14ac:dyDescent="0.25">
      <c r="B370" s="4" t="s">
        <v>37</v>
      </c>
      <c r="C370" s="5">
        <v>1260</v>
      </c>
      <c r="D370" s="5">
        <v>90</v>
      </c>
      <c r="E370" s="5">
        <v>9</v>
      </c>
      <c r="L370" s="13"/>
      <c r="M370" s="13"/>
      <c r="N370" s="10"/>
    </row>
    <row r="371" spans="2:14" x14ac:dyDescent="0.25">
      <c r="B371" s="4" t="s">
        <v>38</v>
      </c>
      <c r="C371" s="5">
        <v>1320</v>
      </c>
      <c r="D371" s="5">
        <v>204</v>
      </c>
      <c r="E371" s="5">
        <v>11</v>
      </c>
      <c r="L371" s="13"/>
      <c r="M371" s="13"/>
      <c r="N371" s="10"/>
    </row>
    <row r="372" spans="2:14" x14ac:dyDescent="0.25">
      <c r="B372" s="4" t="s">
        <v>39</v>
      </c>
      <c r="C372" s="5">
        <v>1310</v>
      </c>
      <c r="D372" s="5">
        <v>114</v>
      </c>
      <c r="E372" s="5">
        <v>5</v>
      </c>
      <c r="L372" s="13"/>
      <c r="M372" s="13"/>
      <c r="N372" s="10"/>
    </row>
    <row r="373" spans="2:14" x14ac:dyDescent="0.25">
      <c r="B373" s="4" t="s">
        <v>40</v>
      </c>
      <c r="C373" s="5">
        <v>1361</v>
      </c>
      <c r="D373" s="5">
        <v>215</v>
      </c>
      <c r="E373" s="5">
        <v>22</v>
      </c>
      <c r="L373" s="13"/>
      <c r="M373" s="13"/>
      <c r="N373" s="10"/>
    </row>
    <row r="374" spans="2:14" x14ac:dyDescent="0.25">
      <c r="B374" s="4" t="s">
        <v>42</v>
      </c>
      <c r="C374" s="5">
        <v>601</v>
      </c>
      <c r="D374" s="5">
        <v>81</v>
      </c>
      <c r="E374" s="5">
        <v>9</v>
      </c>
      <c r="L374" s="13"/>
      <c r="M374" s="13"/>
      <c r="N374" s="10"/>
    </row>
    <row r="375" spans="2:14" x14ac:dyDescent="0.25">
      <c r="B375" s="4" t="s">
        <v>43</v>
      </c>
      <c r="C375" s="5">
        <v>1430</v>
      </c>
      <c r="D375" s="5">
        <v>124</v>
      </c>
      <c r="E375" s="5">
        <v>2</v>
      </c>
      <c r="L375" s="13"/>
      <c r="M375" s="13"/>
      <c r="N375" s="10"/>
    </row>
    <row r="376" spans="2:14" x14ac:dyDescent="0.25">
      <c r="B376" s="4" t="s">
        <v>44</v>
      </c>
      <c r="C376" s="5">
        <v>1260</v>
      </c>
      <c r="D376" s="5">
        <v>99</v>
      </c>
      <c r="E376" s="5">
        <v>2</v>
      </c>
      <c r="L376" s="13"/>
      <c r="M376" s="13"/>
      <c r="N376" s="10"/>
    </row>
    <row r="377" spans="2:14" x14ac:dyDescent="0.25">
      <c r="B377" s="4" t="s">
        <v>45</v>
      </c>
      <c r="C377" s="5">
        <v>730</v>
      </c>
      <c r="D377" s="5">
        <v>98</v>
      </c>
      <c r="E377" s="5">
        <v>3</v>
      </c>
      <c r="L377" s="13"/>
      <c r="M377" s="13"/>
      <c r="N377" s="10"/>
    </row>
    <row r="378" spans="2:14" x14ac:dyDescent="0.25">
      <c r="B378" s="4" t="s">
        <v>46</v>
      </c>
      <c r="C378" s="5">
        <v>329</v>
      </c>
      <c r="D378" s="5">
        <v>49</v>
      </c>
      <c r="E378" s="5">
        <v>29</v>
      </c>
      <c r="L378" s="13"/>
      <c r="M378" s="13"/>
      <c r="N378" s="10"/>
    </row>
    <row r="379" spans="2:14" x14ac:dyDescent="0.25">
      <c r="B379" s="4" t="s">
        <v>47</v>
      </c>
      <c r="C379" s="5">
        <v>151</v>
      </c>
      <c r="D379" s="5">
        <v>18</v>
      </c>
      <c r="E379" s="5">
        <v>7</v>
      </c>
    </row>
    <row r="380" spans="2:14" x14ac:dyDescent="0.25">
      <c r="B380" s="4" t="s">
        <v>49</v>
      </c>
      <c r="C380" s="5">
        <v>93</v>
      </c>
      <c r="D380" s="5">
        <v>23</v>
      </c>
      <c r="E380" s="5">
        <v>7</v>
      </c>
    </row>
    <row r="381" spans="2:14" x14ac:dyDescent="0.25">
      <c r="B381" s="4" t="s">
        <v>50</v>
      </c>
      <c r="C381" s="5">
        <v>759</v>
      </c>
      <c r="D381" s="5">
        <v>139</v>
      </c>
      <c r="E381" s="5">
        <v>11</v>
      </c>
    </row>
    <row r="382" spans="2:14" x14ac:dyDescent="0.25">
      <c r="B382" s="4" t="s">
        <v>51</v>
      </c>
      <c r="C382" s="5">
        <v>191</v>
      </c>
      <c r="D382" s="5">
        <v>37</v>
      </c>
      <c r="E382" s="5">
        <v>23</v>
      </c>
    </row>
    <row r="383" spans="2:14" x14ac:dyDescent="0.25">
      <c r="B383" s="4" t="s">
        <v>52</v>
      </c>
      <c r="C383" s="5">
        <v>180</v>
      </c>
      <c r="D383" s="5">
        <v>41</v>
      </c>
      <c r="E383" s="5">
        <v>21</v>
      </c>
    </row>
    <row r="384" spans="2:14" x14ac:dyDescent="0.25">
      <c r="B384" s="4" t="s">
        <v>53</v>
      </c>
      <c r="C384" s="5">
        <v>479</v>
      </c>
      <c r="D384" s="5">
        <v>69</v>
      </c>
      <c r="E384" s="5">
        <v>8</v>
      </c>
    </row>
    <row r="385" spans="2:5" x14ac:dyDescent="0.25">
      <c r="B385" s="4" t="s">
        <v>54</v>
      </c>
      <c r="C385" s="5">
        <v>345</v>
      </c>
      <c r="D385" s="5">
        <v>56</v>
      </c>
      <c r="E385" s="5">
        <v>12</v>
      </c>
    </row>
    <row r="386" spans="2:5" x14ac:dyDescent="0.25">
      <c r="B386" s="4" t="s">
        <v>55</v>
      </c>
      <c r="C386" s="5">
        <v>124</v>
      </c>
      <c r="D386" s="5">
        <v>22</v>
      </c>
      <c r="E386" s="5">
        <v>5</v>
      </c>
    </row>
    <row r="387" spans="2:5" x14ac:dyDescent="0.25">
      <c r="B387" s="4" t="s">
        <v>57</v>
      </c>
      <c r="C387" s="5">
        <v>188</v>
      </c>
      <c r="D387" s="5">
        <v>28</v>
      </c>
      <c r="E387" s="5">
        <v>6</v>
      </c>
    </row>
    <row r="388" spans="2:5" x14ac:dyDescent="0.25">
      <c r="B388" s="4" t="s">
        <v>58</v>
      </c>
      <c r="C388" s="5">
        <v>229</v>
      </c>
      <c r="D388" s="5">
        <v>52</v>
      </c>
      <c r="E388" s="5">
        <v>9</v>
      </c>
    </row>
    <row r="389" spans="2:5" x14ac:dyDescent="0.25">
      <c r="B389" s="4" t="s">
        <v>59</v>
      </c>
      <c r="C389" s="5">
        <v>812</v>
      </c>
      <c r="D389" s="5">
        <v>208</v>
      </c>
      <c r="E389" s="5">
        <v>11</v>
      </c>
    </row>
    <row r="390" spans="2:5" x14ac:dyDescent="0.25">
      <c r="B390" s="4" t="s">
        <v>60</v>
      </c>
      <c r="C390" s="5">
        <v>178</v>
      </c>
      <c r="D390" s="5">
        <v>42</v>
      </c>
      <c r="E390" s="5">
        <v>10</v>
      </c>
    </row>
    <row r="391" spans="2:5" x14ac:dyDescent="0.25">
      <c r="B391" s="4" t="s">
        <v>61</v>
      </c>
      <c r="C391" s="5">
        <v>192</v>
      </c>
      <c r="D391" s="5">
        <v>56</v>
      </c>
      <c r="E391" s="5">
        <v>5</v>
      </c>
    </row>
    <row r="392" spans="2:5" x14ac:dyDescent="0.25">
      <c r="B392" s="4" t="s">
        <v>62</v>
      </c>
      <c r="C392" s="5">
        <v>483</v>
      </c>
      <c r="D392" s="5">
        <v>51</v>
      </c>
      <c r="E392" s="5">
        <v>5</v>
      </c>
    </row>
    <row r="393" spans="2:5" x14ac:dyDescent="0.25">
      <c r="B393" s="4" t="s">
        <v>63</v>
      </c>
      <c r="C393" s="5">
        <v>91</v>
      </c>
      <c r="D393" s="5">
        <v>22</v>
      </c>
      <c r="E393" s="5">
        <v>6</v>
      </c>
    </row>
    <row r="394" spans="2:5" x14ac:dyDescent="0.25">
      <c r="B394" s="4" t="s">
        <v>114</v>
      </c>
      <c r="C394" s="5">
        <v>663</v>
      </c>
      <c r="D394" s="5">
        <v>106</v>
      </c>
      <c r="E394" s="5">
        <v>22</v>
      </c>
    </row>
    <row r="395" spans="2:5" x14ac:dyDescent="0.25">
      <c r="B395" s="4" t="s">
        <v>113</v>
      </c>
      <c r="C395" s="5">
        <v>130</v>
      </c>
      <c r="D395" s="5">
        <v>56</v>
      </c>
      <c r="E395" s="5">
        <v>10</v>
      </c>
    </row>
    <row r="396" spans="2:5" x14ac:dyDescent="0.25">
      <c r="B396" s="4" t="s">
        <v>115</v>
      </c>
      <c r="C396" s="5">
        <v>457</v>
      </c>
      <c r="D396" s="5">
        <v>62</v>
      </c>
      <c r="E396" s="5">
        <v>10</v>
      </c>
    </row>
    <row r="397" spans="2:5" x14ac:dyDescent="0.25">
      <c r="B397" s="4" t="s">
        <v>117</v>
      </c>
      <c r="C397" s="5">
        <v>139</v>
      </c>
      <c r="D397" s="5">
        <v>66</v>
      </c>
      <c r="E397" s="5">
        <v>5</v>
      </c>
    </row>
    <row r="398" spans="2:5" x14ac:dyDescent="0.25">
      <c r="B398" s="4" t="s">
        <v>119</v>
      </c>
      <c r="C398" s="5">
        <v>270</v>
      </c>
      <c r="D398" s="5">
        <v>55</v>
      </c>
      <c r="E398" s="5">
        <v>12</v>
      </c>
    </row>
    <row r="399" spans="2:5" x14ac:dyDescent="0.25">
      <c r="B399" s="4" t="s">
        <v>120</v>
      </c>
      <c r="C399" s="5">
        <v>471</v>
      </c>
      <c r="D399" s="5">
        <v>191</v>
      </c>
      <c r="E399" s="5">
        <v>9</v>
      </c>
    </row>
    <row r="400" spans="2:5" x14ac:dyDescent="0.25">
      <c r="B400" s="4" t="s">
        <v>121</v>
      </c>
      <c r="C400" s="5">
        <v>258</v>
      </c>
      <c r="D400" s="5">
        <v>106</v>
      </c>
      <c r="E400" s="5">
        <v>10</v>
      </c>
    </row>
    <row r="401" spans="2:5" x14ac:dyDescent="0.25">
      <c r="B401" s="4" t="s">
        <v>118</v>
      </c>
      <c r="C401" s="5">
        <v>682</v>
      </c>
      <c r="D401" s="5">
        <v>209</v>
      </c>
      <c r="E401" s="5">
        <v>27</v>
      </c>
    </row>
    <row r="402" spans="2:5" x14ac:dyDescent="0.25">
      <c r="B402" s="4" t="s">
        <v>123</v>
      </c>
      <c r="C402" s="5">
        <v>373</v>
      </c>
      <c r="D402" s="5">
        <v>85</v>
      </c>
      <c r="E402" s="5">
        <v>4</v>
      </c>
    </row>
    <row r="403" spans="2:5" x14ac:dyDescent="0.25">
      <c r="B403" s="4" t="s">
        <v>124</v>
      </c>
      <c r="C403" s="5">
        <v>595</v>
      </c>
      <c r="D403" s="5">
        <v>172</v>
      </c>
      <c r="E403" s="5">
        <v>11</v>
      </c>
    </row>
    <row r="404" spans="2:5" x14ac:dyDescent="0.25">
      <c r="B404" s="4" t="s">
        <v>125</v>
      </c>
      <c r="C404" s="5">
        <v>195</v>
      </c>
      <c r="D404" s="5">
        <v>35</v>
      </c>
      <c r="E404" s="5">
        <v>1</v>
      </c>
    </row>
    <row r="405" spans="2:5" x14ac:dyDescent="0.25">
      <c r="B405" s="4" t="s">
        <v>126</v>
      </c>
      <c r="C405" s="5">
        <v>366</v>
      </c>
      <c r="D405" s="5">
        <v>109</v>
      </c>
      <c r="E405" s="5">
        <v>11</v>
      </c>
    </row>
    <row r="406" spans="2:5" x14ac:dyDescent="0.25">
      <c r="B406" s="4" t="s">
        <v>127</v>
      </c>
      <c r="C406" s="5">
        <v>339</v>
      </c>
      <c r="D406" s="5">
        <v>31</v>
      </c>
      <c r="E406" s="5">
        <v>11</v>
      </c>
    </row>
    <row r="407" spans="2:5" x14ac:dyDescent="0.25">
      <c r="B407" s="4" t="s">
        <v>134</v>
      </c>
      <c r="C407" s="5">
        <v>251</v>
      </c>
      <c r="D407" s="5">
        <v>71</v>
      </c>
      <c r="E407" s="5">
        <v>9</v>
      </c>
    </row>
    <row r="408" spans="2:5" x14ac:dyDescent="0.25">
      <c r="B408" s="4" t="s">
        <v>135</v>
      </c>
      <c r="C408" s="5">
        <v>437</v>
      </c>
      <c r="D408" s="5">
        <v>131</v>
      </c>
      <c r="E408" s="5">
        <v>29</v>
      </c>
    </row>
    <row r="409" spans="2:5" x14ac:dyDescent="0.25">
      <c r="B409" s="4" t="s">
        <v>136</v>
      </c>
      <c r="C409" s="5">
        <v>113</v>
      </c>
      <c r="D409" s="5">
        <v>45</v>
      </c>
      <c r="E409" s="5">
        <v>3</v>
      </c>
    </row>
    <row r="410" spans="2:5" x14ac:dyDescent="0.25">
      <c r="B410" s="4" t="s">
        <v>137</v>
      </c>
      <c r="C410" s="5">
        <v>149</v>
      </c>
      <c r="D410" s="5">
        <v>42</v>
      </c>
      <c r="E410" s="5">
        <v>6</v>
      </c>
    </row>
    <row r="411" spans="2:5" x14ac:dyDescent="0.25">
      <c r="B411" s="4" t="s">
        <v>133</v>
      </c>
      <c r="C411" s="5">
        <v>430</v>
      </c>
      <c r="D411" s="5">
        <v>101</v>
      </c>
      <c r="E411" s="5">
        <v>6</v>
      </c>
    </row>
    <row r="412" spans="2:5" x14ac:dyDescent="0.25">
      <c r="B412" s="4" t="s">
        <v>138</v>
      </c>
      <c r="C412" s="5">
        <v>67</v>
      </c>
      <c r="D412" s="5">
        <v>35</v>
      </c>
      <c r="E412" s="5">
        <v>3</v>
      </c>
    </row>
    <row r="413" spans="2:5" x14ac:dyDescent="0.25">
      <c r="B413" s="4" t="s">
        <v>139</v>
      </c>
      <c r="C413" s="5">
        <v>601</v>
      </c>
      <c r="D413" s="5">
        <v>72</v>
      </c>
      <c r="E413" s="5">
        <v>15</v>
      </c>
    </row>
    <row r="414" spans="2:5" x14ac:dyDescent="0.25">
      <c r="B414" s="4" t="s">
        <v>150</v>
      </c>
      <c r="C414" s="5">
        <v>82</v>
      </c>
      <c r="D414" s="5">
        <v>29</v>
      </c>
      <c r="E414" s="5">
        <v>4</v>
      </c>
    </row>
    <row r="415" spans="2:5" x14ac:dyDescent="0.25">
      <c r="B415" s="4" t="s">
        <v>141</v>
      </c>
      <c r="C415" s="5">
        <v>433</v>
      </c>
      <c r="D415" s="5">
        <v>131</v>
      </c>
      <c r="E415" s="5">
        <v>10</v>
      </c>
    </row>
    <row r="416" spans="2:5" x14ac:dyDescent="0.25">
      <c r="B416" s="4" t="s">
        <v>142</v>
      </c>
      <c r="C416" s="5">
        <v>168</v>
      </c>
      <c r="D416" s="5">
        <v>95</v>
      </c>
      <c r="E416" s="5">
        <v>14</v>
      </c>
    </row>
    <row r="417" spans="2:5" x14ac:dyDescent="0.25">
      <c r="B417" s="4" t="s">
        <v>143</v>
      </c>
      <c r="C417" s="5">
        <v>200</v>
      </c>
      <c r="D417" s="5">
        <v>122</v>
      </c>
      <c r="E417" s="5">
        <v>10</v>
      </c>
    </row>
    <row r="418" spans="2:5" x14ac:dyDescent="0.25">
      <c r="B418" s="4" t="s">
        <v>144</v>
      </c>
      <c r="C418" s="5">
        <v>225</v>
      </c>
      <c r="D418" s="5">
        <v>64</v>
      </c>
      <c r="E418" s="5">
        <v>17</v>
      </c>
    </row>
    <row r="419" spans="2:5" x14ac:dyDescent="0.25">
      <c r="B419" s="4" t="s">
        <v>145</v>
      </c>
      <c r="C419" s="5">
        <v>180</v>
      </c>
      <c r="D419" s="5">
        <v>40</v>
      </c>
      <c r="E419" s="5">
        <v>7</v>
      </c>
    </row>
    <row r="420" spans="2:5" x14ac:dyDescent="0.25">
      <c r="B420" s="4" t="s">
        <v>146</v>
      </c>
      <c r="C420" s="5">
        <v>621</v>
      </c>
      <c r="D420" s="5">
        <v>157</v>
      </c>
      <c r="E420" s="5">
        <v>21</v>
      </c>
    </row>
    <row r="421" spans="2:5" x14ac:dyDescent="0.25">
      <c r="B421" s="4" t="s">
        <v>147</v>
      </c>
      <c r="C421" s="5">
        <v>151</v>
      </c>
      <c r="D421" s="5">
        <v>81</v>
      </c>
      <c r="E421" s="5">
        <v>7</v>
      </c>
    </row>
    <row r="422" spans="2:5" x14ac:dyDescent="0.25">
      <c r="B422" s="4" t="s">
        <v>148</v>
      </c>
      <c r="C422" s="5">
        <v>192</v>
      </c>
      <c r="D422" s="5">
        <v>84</v>
      </c>
      <c r="E422" s="5">
        <v>22</v>
      </c>
    </row>
    <row r="423" spans="2:5" x14ac:dyDescent="0.25">
      <c r="B423" s="4" t="s">
        <v>149</v>
      </c>
      <c r="C423" s="5">
        <v>292</v>
      </c>
      <c r="D423" s="5">
        <v>89</v>
      </c>
      <c r="E423" s="5">
        <v>13</v>
      </c>
    </row>
    <row r="424" spans="2:5" x14ac:dyDescent="0.25">
      <c r="B424" s="4" t="s">
        <v>153</v>
      </c>
      <c r="C424" s="5">
        <v>198</v>
      </c>
      <c r="D424" s="5">
        <v>123</v>
      </c>
      <c r="E424" s="5">
        <v>11</v>
      </c>
    </row>
    <row r="425" spans="2:5" x14ac:dyDescent="0.25">
      <c r="B425" s="4" t="s">
        <v>155</v>
      </c>
      <c r="C425" s="5">
        <v>323</v>
      </c>
      <c r="D425" s="5">
        <v>138</v>
      </c>
      <c r="E425" s="5">
        <v>19</v>
      </c>
    </row>
    <row r="426" spans="2:5" x14ac:dyDescent="0.25">
      <c r="B426" s="4" t="s">
        <v>156</v>
      </c>
      <c r="C426" s="5">
        <v>499</v>
      </c>
      <c r="D426" s="5">
        <v>143</v>
      </c>
      <c r="E426" s="5">
        <v>12</v>
      </c>
    </row>
    <row r="427" spans="2:5" x14ac:dyDescent="0.25">
      <c r="B427" s="4" t="s">
        <v>157</v>
      </c>
      <c r="C427" s="5">
        <v>206</v>
      </c>
      <c r="D427" s="5">
        <v>84</v>
      </c>
      <c r="E427" s="5">
        <v>6</v>
      </c>
    </row>
    <row r="428" spans="2:5" x14ac:dyDescent="0.25">
      <c r="B428" s="4" t="s">
        <v>158</v>
      </c>
      <c r="C428" s="5">
        <v>225</v>
      </c>
      <c r="D428" s="5">
        <v>91</v>
      </c>
      <c r="E428" s="5">
        <v>8</v>
      </c>
    </row>
    <row r="429" spans="2:5" x14ac:dyDescent="0.25">
      <c r="B429" s="4" t="s">
        <v>159</v>
      </c>
      <c r="C429" s="5">
        <v>229</v>
      </c>
      <c r="D429" s="5">
        <v>84</v>
      </c>
      <c r="E429" s="5">
        <v>32</v>
      </c>
    </row>
    <row r="430" spans="2:5" x14ac:dyDescent="0.25">
      <c r="B430" s="4" t="s">
        <v>160</v>
      </c>
      <c r="C430" s="5">
        <v>288</v>
      </c>
      <c r="D430" s="5">
        <v>93</v>
      </c>
      <c r="E430" s="5">
        <v>10</v>
      </c>
    </row>
    <row r="431" spans="2:5" x14ac:dyDescent="0.25">
      <c r="B431" s="4" t="s">
        <v>165</v>
      </c>
      <c r="C431" s="5">
        <v>550</v>
      </c>
      <c r="D431" s="5">
        <v>104</v>
      </c>
      <c r="E431" s="5">
        <v>11</v>
      </c>
    </row>
    <row r="432" spans="2:5" x14ac:dyDescent="0.25">
      <c r="B432" s="4" t="s">
        <v>166</v>
      </c>
      <c r="C432" s="5">
        <v>172</v>
      </c>
      <c r="D432" s="5">
        <v>96</v>
      </c>
      <c r="E432" s="5">
        <v>12</v>
      </c>
    </row>
    <row r="433" spans="2:5" x14ac:dyDescent="0.25">
      <c r="B433" s="4" t="s">
        <v>167</v>
      </c>
      <c r="C433" s="5">
        <v>524</v>
      </c>
      <c r="D433" s="5">
        <v>155</v>
      </c>
      <c r="E433" s="5">
        <v>29</v>
      </c>
    </row>
    <row r="434" spans="2:5" x14ac:dyDescent="0.25">
      <c r="B434" s="4" t="s">
        <v>168</v>
      </c>
      <c r="C434" s="5">
        <v>151</v>
      </c>
      <c r="D434" s="5">
        <v>64</v>
      </c>
      <c r="E434" s="5">
        <v>9</v>
      </c>
    </row>
    <row r="435" spans="2:5" x14ac:dyDescent="0.25">
      <c r="B435" s="4" t="s">
        <v>170</v>
      </c>
      <c r="C435" s="5">
        <v>299</v>
      </c>
      <c r="D435" s="5">
        <v>160</v>
      </c>
      <c r="E435" s="5">
        <v>23</v>
      </c>
    </row>
    <row r="436" spans="2:5" x14ac:dyDescent="0.25">
      <c r="B436" s="4" t="s">
        <v>171</v>
      </c>
      <c r="C436" s="5">
        <v>222</v>
      </c>
      <c r="D436" s="5">
        <v>51</v>
      </c>
      <c r="E436" s="5">
        <v>17</v>
      </c>
    </row>
    <row r="437" spans="2:5" x14ac:dyDescent="0.25">
      <c r="B437" s="4" t="s">
        <v>164</v>
      </c>
      <c r="C437" s="5">
        <v>369</v>
      </c>
      <c r="D437" s="5">
        <v>246</v>
      </c>
      <c r="E437" s="5">
        <v>43</v>
      </c>
    </row>
    <row r="438" spans="2:5" x14ac:dyDescent="0.25">
      <c r="B438" s="4" t="s">
        <v>172</v>
      </c>
      <c r="C438" s="5">
        <v>390</v>
      </c>
      <c r="D438" s="5">
        <v>237</v>
      </c>
      <c r="E438" s="5">
        <v>35</v>
      </c>
    </row>
    <row r="439" spans="2:5" x14ac:dyDescent="0.25">
      <c r="B439" s="4" t="s">
        <v>169</v>
      </c>
      <c r="C439" s="5">
        <v>296</v>
      </c>
      <c r="D439" s="5">
        <v>127</v>
      </c>
      <c r="E439" s="5">
        <v>21</v>
      </c>
    </row>
    <row r="440" spans="2:5" x14ac:dyDescent="0.25">
      <c r="B440" s="4" t="s">
        <v>174</v>
      </c>
      <c r="C440" s="5">
        <v>106</v>
      </c>
      <c r="D440" s="5">
        <v>68</v>
      </c>
      <c r="E440" s="5">
        <v>4</v>
      </c>
    </row>
    <row r="441" spans="2:5" x14ac:dyDescent="0.25">
      <c r="B441" s="4" t="s">
        <v>175</v>
      </c>
      <c r="C441" s="5">
        <v>270</v>
      </c>
      <c r="D441" s="5">
        <v>130</v>
      </c>
      <c r="E441" s="5">
        <v>5</v>
      </c>
    </row>
    <row r="442" spans="2:5" x14ac:dyDescent="0.25">
      <c r="B442" s="4" t="s">
        <v>176</v>
      </c>
      <c r="C442" s="5">
        <v>595</v>
      </c>
      <c r="D442" s="5">
        <v>218</v>
      </c>
      <c r="E442" s="5">
        <v>25</v>
      </c>
    </row>
    <row r="443" spans="2:5" x14ac:dyDescent="0.25">
      <c r="B443" s="4" t="s">
        <v>177</v>
      </c>
      <c r="C443" s="5">
        <v>79</v>
      </c>
      <c r="D443" s="5">
        <v>34</v>
      </c>
      <c r="E443" s="5">
        <v>3</v>
      </c>
    </row>
    <row r="444" spans="2:5" x14ac:dyDescent="0.25">
      <c r="B444" s="4" t="s">
        <v>180</v>
      </c>
      <c r="C444" s="5">
        <v>368</v>
      </c>
      <c r="D444" s="5">
        <v>257</v>
      </c>
      <c r="E444" s="5">
        <v>23</v>
      </c>
    </row>
    <row r="445" spans="2:5" x14ac:dyDescent="0.25">
      <c r="B445" s="4" t="s">
        <v>181</v>
      </c>
      <c r="C445" s="5">
        <v>138</v>
      </c>
      <c r="D445" s="5">
        <v>48</v>
      </c>
      <c r="E445" s="5">
        <v>18</v>
      </c>
    </row>
    <row r="446" spans="2:5" x14ac:dyDescent="0.25">
      <c r="B446" s="4" t="s">
        <v>182</v>
      </c>
      <c r="C446" s="5">
        <v>542</v>
      </c>
      <c r="D446" s="5">
        <v>323</v>
      </c>
      <c r="E446" s="5">
        <v>81</v>
      </c>
    </row>
    <row r="447" spans="2:5" x14ac:dyDescent="0.25">
      <c r="B447" s="4" t="s">
        <v>183</v>
      </c>
      <c r="C447" s="5">
        <v>306</v>
      </c>
      <c r="D447" s="5">
        <v>67</v>
      </c>
      <c r="E447" s="5">
        <v>25</v>
      </c>
    </row>
    <row r="448" spans="2:5" x14ac:dyDescent="0.25">
      <c r="B448" s="4" t="s">
        <v>184</v>
      </c>
      <c r="C448" s="5">
        <v>287</v>
      </c>
      <c r="D448" s="5">
        <v>88</v>
      </c>
      <c r="E448" s="5">
        <v>29</v>
      </c>
    </row>
    <row r="449" spans="2:5" x14ac:dyDescent="0.25">
      <c r="B449" s="4" t="s">
        <v>186</v>
      </c>
      <c r="C449" s="5">
        <v>228</v>
      </c>
      <c r="D449" s="5">
        <v>75</v>
      </c>
      <c r="E449" s="5">
        <v>6</v>
      </c>
    </row>
    <row r="450" spans="2:5" x14ac:dyDescent="0.25">
      <c r="B450" s="4" t="s">
        <v>187</v>
      </c>
      <c r="C450" s="5">
        <v>111</v>
      </c>
      <c r="D450" s="5">
        <v>90</v>
      </c>
      <c r="E450" s="5">
        <v>26</v>
      </c>
    </row>
    <row r="451" spans="2:5" x14ac:dyDescent="0.25">
      <c r="B451" s="4" t="s">
        <v>188</v>
      </c>
      <c r="C451" s="5">
        <v>661</v>
      </c>
      <c r="D451" s="5">
        <v>191</v>
      </c>
      <c r="E451" s="5">
        <v>28</v>
      </c>
    </row>
    <row r="452" spans="2:5" x14ac:dyDescent="0.25">
      <c r="B452" s="4" t="s">
        <v>189</v>
      </c>
      <c r="C452" s="5">
        <v>442</v>
      </c>
      <c r="D452" s="5">
        <v>54</v>
      </c>
      <c r="E452" s="5">
        <v>6</v>
      </c>
    </row>
    <row r="453" spans="2:5" x14ac:dyDescent="0.25">
      <c r="B453" s="4" t="s">
        <v>190</v>
      </c>
      <c r="C453" s="5">
        <v>245</v>
      </c>
      <c r="D453" s="5">
        <v>83</v>
      </c>
      <c r="E453" s="5">
        <v>9</v>
      </c>
    </row>
    <row r="454" spans="2:5" x14ac:dyDescent="0.25">
      <c r="B454" s="4" t="s">
        <v>191</v>
      </c>
      <c r="C454" s="5">
        <v>13</v>
      </c>
      <c r="D454" s="5">
        <v>10</v>
      </c>
      <c r="E454" s="5">
        <v>6</v>
      </c>
    </row>
    <row r="455" spans="2:5" x14ac:dyDescent="0.25">
      <c r="B455" s="4" t="s">
        <v>192</v>
      </c>
      <c r="C455" s="5">
        <v>558</v>
      </c>
      <c r="D455" s="5">
        <v>383</v>
      </c>
      <c r="E455" s="5">
        <v>77</v>
      </c>
    </row>
    <row r="456" spans="2:5" x14ac:dyDescent="0.25">
      <c r="B456" s="4" t="s">
        <v>193</v>
      </c>
      <c r="C456" s="5">
        <v>220</v>
      </c>
      <c r="D456" s="5">
        <v>82</v>
      </c>
      <c r="E456" s="5">
        <v>10</v>
      </c>
    </row>
    <row r="457" spans="2:5" x14ac:dyDescent="0.25">
      <c r="B457" s="4" t="s">
        <v>194</v>
      </c>
      <c r="C457" s="5">
        <v>234</v>
      </c>
      <c r="D457" s="5">
        <v>67</v>
      </c>
      <c r="E457" s="5">
        <v>14</v>
      </c>
    </row>
    <row r="458" spans="2:5" x14ac:dyDescent="0.25">
      <c r="B458" s="4" t="s">
        <v>196</v>
      </c>
      <c r="C458" s="5">
        <v>26</v>
      </c>
      <c r="D458" s="5">
        <v>14</v>
      </c>
      <c r="E458" s="5">
        <v>4</v>
      </c>
    </row>
    <row r="459" spans="2:5" x14ac:dyDescent="0.25">
      <c r="B459" s="4" t="s">
        <v>197</v>
      </c>
      <c r="C459" s="5">
        <v>206</v>
      </c>
      <c r="D459" s="5">
        <v>72</v>
      </c>
      <c r="E459" s="5">
        <v>3</v>
      </c>
    </row>
    <row r="460" spans="2:5" x14ac:dyDescent="0.25">
      <c r="B460" s="4" t="s">
        <v>198</v>
      </c>
      <c r="C460" s="5">
        <v>161</v>
      </c>
      <c r="D460" s="5">
        <v>12</v>
      </c>
      <c r="E460" s="5">
        <v>2</v>
      </c>
    </row>
    <row r="461" spans="2:5" x14ac:dyDescent="0.25">
      <c r="B461" s="4" t="s">
        <v>200</v>
      </c>
      <c r="C461" s="5">
        <v>509</v>
      </c>
      <c r="D461" s="5">
        <v>302</v>
      </c>
      <c r="E461" s="5">
        <v>52</v>
      </c>
    </row>
    <row r="462" spans="2:5" x14ac:dyDescent="0.25">
      <c r="B462" s="4" t="s">
        <v>201</v>
      </c>
      <c r="C462" s="5">
        <v>225</v>
      </c>
      <c r="D462" s="5">
        <v>170</v>
      </c>
      <c r="E462" s="5">
        <v>37</v>
      </c>
    </row>
    <row r="463" spans="2:5" x14ac:dyDescent="0.25">
      <c r="B463" s="4" t="s">
        <v>203</v>
      </c>
      <c r="C463" s="5">
        <v>294</v>
      </c>
      <c r="D463" s="5">
        <v>85</v>
      </c>
      <c r="E463" s="5">
        <v>15</v>
      </c>
    </row>
    <row r="464" spans="2:5" x14ac:dyDescent="0.25">
      <c r="B464" s="4" t="s">
        <v>204</v>
      </c>
      <c r="C464" s="5">
        <v>268</v>
      </c>
      <c r="D464" s="5">
        <v>219</v>
      </c>
      <c r="E464" s="5">
        <v>22</v>
      </c>
    </row>
    <row r="465" spans="2:5" x14ac:dyDescent="0.25">
      <c r="B465" s="4" t="s">
        <v>205</v>
      </c>
      <c r="C465" s="5">
        <v>80</v>
      </c>
      <c r="D465" s="5">
        <v>36</v>
      </c>
      <c r="E465" s="5">
        <v>7</v>
      </c>
    </row>
    <row r="466" spans="2:5" x14ac:dyDescent="0.25">
      <c r="B466" s="4" t="s">
        <v>206</v>
      </c>
      <c r="C466" s="5">
        <v>188</v>
      </c>
      <c r="D466" s="5">
        <v>68</v>
      </c>
      <c r="E466" s="5">
        <v>15</v>
      </c>
    </row>
    <row r="467" spans="2:5" x14ac:dyDescent="0.25">
      <c r="B467" s="4" t="s">
        <v>207</v>
      </c>
      <c r="C467" s="5">
        <v>156</v>
      </c>
      <c r="D467" s="5">
        <v>60</v>
      </c>
      <c r="E467" s="5">
        <v>28</v>
      </c>
    </row>
    <row r="468" spans="2:5" x14ac:dyDescent="0.25">
      <c r="B468" s="4" t="s">
        <v>208</v>
      </c>
      <c r="C468" s="5">
        <v>180</v>
      </c>
      <c r="D468" s="5">
        <v>64</v>
      </c>
      <c r="E468" s="5">
        <v>12</v>
      </c>
    </row>
    <row r="469" spans="2:5" x14ac:dyDescent="0.25">
      <c r="B469" s="4" t="s">
        <v>209</v>
      </c>
      <c r="C469" s="5">
        <v>159</v>
      </c>
      <c r="D469" s="5">
        <v>40</v>
      </c>
      <c r="E469" s="5">
        <v>10</v>
      </c>
    </row>
    <row r="470" spans="2:5" x14ac:dyDescent="0.25">
      <c r="B470" s="4" t="s">
        <v>211</v>
      </c>
      <c r="C470" s="5">
        <v>70</v>
      </c>
      <c r="D470" s="5">
        <v>51</v>
      </c>
      <c r="E470" s="5">
        <v>5</v>
      </c>
    </row>
    <row r="471" spans="2:5" x14ac:dyDescent="0.25">
      <c r="B471" s="4" t="s">
        <v>213</v>
      </c>
      <c r="C471" s="5">
        <v>373</v>
      </c>
      <c r="D471" s="5">
        <v>183</v>
      </c>
      <c r="E471" s="5">
        <v>12</v>
      </c>
    </row>
    <row r="472" spans="2:5" x14ac:dyDescent="0.25">
      <c r="B472" s="4" t="s">
        <v>214</v>
      </c>
      <c r="C472" s="5">
        <v>97</v>
      </c>
      <c r="D472" s="5">
        <v>109</v>
      </c>
      <c r="E472" s="5">
        <v>17</v>
      </c>
    </row>
    <row r="473" spans="2:5" x14ac:dyDescent="0.25">
      <c r="B473" s="4" t="s">
        <v>215</v>
      </c>
      <c r="C473" s="5">
        <v>417</v>
      </c>
      <c r="D473" s="5">
        <v>210</v>
      </c>
      <c r="E473" s="5">
        <v>24</v>
      </c>
    </row>
    <row r="474" spans="2:5" x14ac:dyDescent="0.25">
      <c r="B474" s="4" t="s">
        <v>216</v>
      </c>
      <c r="C474" s="5">
        <v>362</v>
      </c>
      <c r="D474" s="5">
        <v>188</v>
      </c>
      <c r="E474" s="5">
        <v>46</v>
      </c>
    </row>
    <row r="475" spans="2:5" x14ac:dyDescent="0.25">
      <c r="B475" s="4" t="s">
        <v>217</v>
      </c>
      <c r="C475" s="5">
        <v>327</v>
      </c>
      <c r="D475" s="5">
        <v>131</v>
      </c>
      <c r="E475" s="5">
        <v>17</v>
      </c>
    </row>
    <row r="476" spans="2:5" x14ac:dyDescent="0.25">
      <c r="B476" s="4" t="s">
        <v>218</v>
      </c>
      <c r="C476" s="5">
        <v>20</v>
      </c>
      <c r="D476" s="5">
        <v>17</v>
      </c>
      <c r="E476" s="5">
        <v>5</v>
      </c>
    </row>
    <row r="477" spans="2:5" x14ac:dyDescent="0.25">
      <c r="B477" s="4" t="s">
        <v>219</v>
      </c>
      <c r="C477" s="5">
        <v>383</v>
      </c>
      <c r="D477" s="5">
        <v>156</v>
      </c>
      <c r="E477" s="5">
        <v>41</v>
      </c>
    </row>
    <row r="478" spans="2:5" x14ac:dyDescent="0.25">
      <c r="B478" s="4" t="s">
        <v>221</v>
      </c>
      <c r="C478" s="5">
        <v>507</v>
      </c>
      <c r="D478" s="5">
        <v>175</v>
      </c>
      <c r="E478" s="5">
        <v>43</v>
      </c>
    </row>
    <row r="479" spans="2:5" x14ac:dyDescent="0.25">
      <c r="B479" s="4" t="s">
        <v>222</v>
      </c>
      <c r="C479" s="5">
        <v>122</v>
      </c>
      <c r="D479" s="5">
        <v>108</v>
      </c>
      <c r="E479" s="5">
        <v>25</v>
      </c>
    </row>
    <row r="480" spans="2:5" x14ac:dyDescent="0.25">
      <c r="B480" s="4" t="s">
        <v>223</v>
      </c>
      <c r="C480" s="5">
        <v>100</v>
      </c>
      <c r="D480" s="5">
        <v>60</v>
      </c>
      <c r="E480" s="5">
        <v>7</v>
      </c>
    </row>
    <row r="481" spans="2:5" x14ac:dyDescent="0.25">
      <c r="B481" s="4" t="s">
        <v>228</v>
      </c>
      <c r="C481" s="5">
        <v>304</v>
      </c>
      <c r="D481" s="5">
        <v>117</v>
      </c>
      <c r="E481" s="5">
        <v>16</v>
      </c>
    </row>
    <row r="482" spans="2:5" x14ac:dyDescent="0.25">
      <c r="B482" s="4" t="s">
        <v>230</v>
      </c>
      <c r="C482" s="5">
        <v>206</v>
      </c>
      <c r="D482" s="5">
        <v>16</v>
      </c>
      <c r="E482" s="5">
        <v>3</v>
      </c>
    </row>
    <row r="483" spans="2:5" x14ac:dyDescent="0.25">
      <c r="B483" s="4" t="s">
        <v>231</v>
      </c>
      <c r="C483" s="5">
        <v>394</v>
      </c>
      <c r="D483" s="5">
        <v>204</v>
      </c>
      <c r="E483" s="5">
        <v>47</v>
      </c>
    </row>
    <row r="484" spans="2:5" x14ac:dyDescent="0.25">
      <c r="B484" s="4" t="s">
        <v>232</v>
      </c>
      <c r="C484" s="5">
        <v>142</v>
      </c>
      <c r="D484" s="5">
        <v>69</v>
      </c>
      <c r="E484" s="5">
        <v>22</v>
      </c>
    </row>
    <row r="485" spans="2:5" x14ac:dyDescent="0.25">
      <c r="B485" s="4" t="s">
        <v>234</v>
      </c>
      <c r="C485" s="5">
        <v>454</v>
      </c>
      <c r="D485" s="5">
        <v>182</v>
      </c>
      <c r="E485" s="5">
        <v>33</v>
      </c>
    </row>
    <row r="486" spans="2:5" x14ac:dyDescent="0.25">
      <c r="B486" s="4" t="s">
        <v>235</v>
      </c>
      <c r="C486" s="5">
        <v>439</v>
      </c>
      <c r="D486" s="5">
        <v>434</v>
      </c>
      <c r="E486" s="5">
        <v>112</v>
      </c>
    </row>
    <row r="487" spans="2:5" x14ac:dyDescent="0.25">
      <c r="B487" s="4" t="s">
        <v>236</v>
      </c>
      <c r="C487" s="5">
        <v>265</v>
      </c>
      <c r="D487" s="5">
        <v>110</v>
      </c>
      <c r="E487" s="5">
        <v>37</v>
      </c>
    </row>
    <row r="488" spans="2:5" x14ac:dyDescent="0.25">
      <c r="B488" s="4" t="s">
        <v>237</v>
      </c>
      <c r="C488" s="5">
        <v>165</v>
      </c>
      <c r="D488" s="5">
        <v>46</v>
      </c>
      <c r="E488" s="5">
        <v>38</v>
      </c>
    </row>
    <row r="489" spans="2:5" x14ac:dyDescent="0.25">
      <c r="B489" s="4" t="s">
        <v>238</v>
      </c>
      <c r="C489" s="5">
        <v>538</v>
      </c>
      <c r="D489" s="5">
        <v>185</v>
      </c>
      <c r="E489" s="5">
        <v>65</v>
      </c>
    </row>
    <row r="490" spans="2:5" x14ac:dyDescent="0.25">
      <c r="B490" s="4" t="s">
        <v>239</v>
      </c>
      <c r="C490" s="5">
        <v>299</v>
      </c>
      <c r="D490" s="5">
        <v>438</v>
      </c>
      <c r="E490" s="5">
        <v>40</v>
      </c>
    </row>
    <row r="491" spans="2:5" x14ac:dyDescent="0.25">
      <c r="B491" s="4" t="s">
        <v>240</v>
      </c>
      <c r="C491" s="5">
        <v>158</v>
      </c>
      <c r="D491" s="5">
        <v>82</v>
      </c>
      <c r="E491" s="5">
        <v>18</v>
      </c>
    </row>
    <row r="492" spans="2:5" x14ac:dyDescent="0.25">
      <c r="B492" s="4" t="s">
        <v>241</v>
      </c>
      <c r="C492" s="5">
        <v>317</v>
      </c>
      <c r="D492" s="5">
        <v>73</v>
      </c>
      <c r="E492" s="5">
        <v>14</v>
      </c>
    </row>
    <row r="493" spans="2:5" x14ac:dyDescent="0.25">
      <c r="B493" s="4" t="s">
        <v>242</v>
      </c>
      <c r="C493" s="5">
        <v>558</v>
      </c>
      <c r="D493" s="5">
        <v>205</v>
      </c>
      <c r="E493" s="5">
        <v>35</v>
      </c>
    </row>
    <row r="494" spans="2:5" x14ac:dyDescent="0.25">
      <c r="B494" s="4" t="s">
        <v>243</v>
      </c>
      <c r="C494" s="5">
        <v>47</v>
      </c>
      <c r="D494" s="5">
        <v>16</v>
      </c>
      <c r="E494" s="5">
        <v>1</v>
      </c>
    </row>
    <row r="495" spans="2:5" x14ac:dyDescent="0.25">
      <c r="B495" s="4" t="s">
        <v>244</v>
      </c>
      <c r="C495" s="5">
        <v>243</v>
      </c>
      <c r="D495" s="5">
        <v>107</v>
      </c>
      <c r="E495" s="5">
        <v>12</v>
      </c>
    </row>
    <row r="496" spans="2:5" x14ac:dyDescent="0.25">
      <c r="B496" s="4" t="s">
        <v>245</v>
      </c>
      <c r="C496" s="5">
        <v>706</v>
      </c>
      <c r="D496" s="5">
        <v>458</v>
      </c>
      <c r="E496" s="5">
        <v>75</v>
      </c>
    </row>
    <row r="497" spans="2:5" x14ac:dyDescent="0.25">
      <c r="B497" s="4" t="s">
        <v>246</v>
      </c>
      <c r="C497" s="5">
        <v>177</v>
      </c>
      <c r="D497" s="5">
        <v>170</v>
      </c>
      <c r="E497" s="5">
        <v>19</v>
      </c>
    </row>
    <row r="498" spans="2:5" x14ac:dyDescent="0.25">
      <c r="B498" s="4" t="s">
        <v>65</v>
      </c>
      <c r="C498" s="5">
        <v>51960</v>
      </c>
      <c r="D498" s="5">
        <v>15268</v>
      </c>
      <c r="E498" s="5">
        <v>2357</v>
      </c>
    </row>
    <row r="514" spans="3:12" ht="39" customHeight="1" x14ac:dyDescent="0.25">
      <c r="C514" s="17" t="s">
        <v>64</v>
      </c>
      <c r="D514" s="18" t="s">
        <v>101</v>
      </c>
      <c r="E514" s="18" t="s">
        <v>102</v>
      </c>
      <c r="F514" s="18" t="s">
        <v>71</v>
      </c>
      <c r="G514" s="18" t="s">
        <v>103</v>
      </c>
      <c r="H514" s="18" t="s">
        <v>104</v>
      </c>
      <c r="I514" s="18" t="s">
        <v>105</v>
      </c>
      <c r="J514" s="18" t="s">
        <v>106</v>
      </c>
      <c r="K514" s="18" t="s">
        <v>107</v>
      </c>
      <c r="L514" s="18" t="s">
        <v>108</v>
      </c>
    </row>
    <row r="515" spans="3:12" x14ac:dyDescent="0.25">
      <c r="C515" s="22" t="s">
        <v>7</v>
      </c>
      <c r="D515" s="2">
        <v>361</v>
      </c>
      <c r="E515" s="2">
        <v>67</v>
      </c>
      <c r="F515" s="2">
        <v>2</v>
      </c>
      <c r="G515" s="14">
        <f t="shared" ref="G515:G578" si="45">+D515+E515+F515</f>
        <v>430</v>
      </c>
      <c r="H515" s="1">
        <f>+D515+E515</f>
        <v>428</v>
      </c>
      <c r="I515" s="12">
        <f>+H515/G515</f>
        <v>0.99534883720930234</v>
      </c>
      <c r="J515" s="12">
        <f>+D515/G515</f>
        <v>0.83953488372093021</v>
      </c>
      <c r="K515" s="12">
        <f>+E515/G515</f>
        <v>0.1558139534883721</v>
      </c>
      <c r="L515" s="12">
        <f>+F515/G515</f>
        <v>4.6511627906976744E-3</v>
      </c>
    </row>
    <row r="516" spans="3:12" x14ac:dyDescent="0.25">
      <c r="C516" s="22" t="s">
        <v>14</v>
      </c>
      <c r="D516" s="2">
        <v>800</v>
      </c>
      <c r="E516" s="2">
        <v>92</v>
      </c>
      <c r="F516" s="2">
        <v>6</v>
      </c>
      <c r="G516" s="14">
        <f t="shared" si="45"/>
        <v>898</v>
      </c>
      <c r="H516" s="1">
        <f t="shared" ref="H516:H551" si="46">+D516+E516</f>
        <v>892</v>
      </c>
      <c r="I516" s="12">
        <f t="shared" ref="I516:I579" si="47">+H516/G516</f>
        <v>0.99331848552338531</v>
      </c>
      <c r="J516" s="12">
        <f t="shared" ref="J516:J579" si="48">+D516/G516</f>
        <v>0.89086859688195996</v>
      </c>
      <c r="K516" s="12">
        <f t="shared" ref="K516:K579" si="49">+E516/G516</f>
        <v>0.10244988864142539</v>
      </c>
      <c r="L516" s="12">
        <f t="shared" ref="L516:L579" si="50">+F516/G516</f>
        <v>6.6815144766146995E-3</v>
      </c>
    </row>
    <row r="517" spans="3:12" x14ac:dyDescent="0.25">
      <c r="C517" s="22" t="s">
        <v>18</v>
      </c>
      <c r="D517" s="2">
        <v>940</v>
      </c>
      <c r="E517" s="2">
        <v>86</v>
      </c>
      <c r="F517" s="2">
        <v>4</v>
      </c>
      <c r="G517" s="14">
        <f t="shared" si="45"/>
        <v>1030</v>
      </c>
      <c r="H517" s="1">
        <f t="shared" si="46"/>
        <v>1026</v>
      </c>
      <c r="I517" s="12">
        <f t="shared" si="47"/>
        <v>0.99611650485436898</v>
      </c>
      <c r="J517" s="12">
        <f t="shared" si="48"/>
        <v>0.91262135922330101</v>
      </c>
      <c r="K517" s="12">
        <f t="shared" si="49"/>
        <v>8.3495145631067955E-2</v>
      </c>
      <c r="L517" s="12">
        <f t="shared" si="50"/>
        <v>3.8834951456310678E-3</v>
      </c>
    </row>
    <row r="518" spans="3:12" x14ac:dyDescent="0.25">
      <c r="C518" s="22" t="s">
        <v>22</v>
      </c>
      <c r="D518" s="2">
        <v>1270</v>
      </c>
      <c r="E518" s="2">
        <v>91</v>
      </c>
      <c r="F518" s="2">
        <v>4</v>
      </c>
      <c r="G518" s="14">
        <f t="shared" si="45"/>
        <v>1365</v>
      </c>
      <c r="H518" s="1">
        <f t="shared" si="46"/>
        <v>1361</v>
      </c>
      <c r="I518" s="12">
        <f t="shared" si="47"/>
        <v>0.99706959706959708</v>
      </c>
      <c r="J518" s="12">
        <f t="shared" si="48"/>
        <v>0.93040293040293043</v>
      </c>
      <c r="K518" s="12">
        <f t="shared" si="49"/>
        <v>6.6666666666666666E-2</v>
      </c>
      <c r="L518" s="12">
        <f t="shared" si="50"/>
        <v>2.9304029304029304E-3</v>
      </c>
    </row>
    <row r="519" spans="3:12" x14ac:dyDescent="0.25">
      <c r="C519" s="22" t="s">
        <v>26</v>
      </c>
      <c r="D519" s="2">
        <v>1240</v>
      </c>
      <c r="E519" s="2">
        <v>220</v>
      </c>
      <c r="F519" s="2">
        <v>15</v>
      </c>
      <c r="G519" s="14">
        <f t="shared" si="45"/>
        <v>1475</v>
      </c>
      <c r="H519" s="1">
        <f t="shared" si="46"/>
        <v>1460</v>
      </c>
      <c r="I519" s="12">
        <f t="shared" si="47"/>
        <v>0.98983050847457632</v>
      </c>
      <c r="J519" s="12">
        <f t="shared" si="48"/>
        <v>0.84067796610169487</v>
      </c>
      <c r="K519" s="12">
        <f t="shared" si="49"/>
        <v>0.14915254237288136</v>
      </c>
      <c r="L519" s="12">
        <f t="shared" si="50"/>
        <v>1.0169491525423728E-2</v>
      </c>
    </row>
    <row r="520" spans="3:12" x14ac:dyDescent="0.25">
      <c r="C520" s="22" t="s">
        <v>31</v>
      </c>
      <c r="D520" s="2">
        <v>1140</v>
      </c>
      <c r="E520" s="2">
        <v>166</v>
      </c>
      <c r="F520" s="2">
        <v>6</v>
      </c>
      <c r="G520" s="14">
        <f t="shared" si="45"/>
        <v>1312</v>
      </c>
      <c r="H520" s="1">
        <f t="shared" si="46"/>
        <v>1306</v>
      </c>
      <c r="I520" s="12">
        <f t="shared" si="47"/>
        <v>0.99542682926829273</v>
      </c>
      <c r="J520" s="12">
        <f t="shared" si="48"/>
        <v>0.86890243902439024</v>
      </c>
      <c r="K520" s="12">
        <f t="shared" si="49"/>
        <v>0.12652439024390244</v>
      </c>
      <c r="L520" s="12">
        <f t="shared" si="50"/>
        <v>4.5731707317073168E-3</v>
      </c>
    </row>
    <row r="521" spans="3:12" x14ac:dyDescent="0.25">
      <c r="C521" s="22" t="s">
        <v>32</v>
      </c>
      <c r="D521" s="2">
        <v>1230</v>
      </c>
      <c r="E521" s="2">
        <v>176</v>
      </c>
      <c r="F521" s="2">
        <v>14</v>
      </c>
      <c r="G521" s="14">
        <f t="shared" si="45"/>
        <v>1420</v>
      </c>
      <c r="H521" s="1">
        <f t="shared" si="46"/>
        <v>1406</v>
      </c>
      <c r="I521" s="12">
        <f t="shared" si="47"/>
        <v>0.99014084507042255</v>
      </c>
      <c r="J521" s="12">
        <f t="shared" si="48"/>
        <v>0.86619718309859151</v>
      </c>
      <c r="K521" s="12">
        <f t="shared" si="49"/>
        <v>0.12394366197183099</v>
      </c>
      <c r="L521" s="12">
        <f t="shared" si="50"/>
        <v>9.8591549295774655E-3</v>
      </c>
    </row>
    <row r="522" spans="3:12" x14ac:dyDescent="0.25">
      <c r="C522" s="22" t="s">
        <v>33</v>
      </c>
      <c r="D522" s="2">
        <v>147</v>
      </c>
      <c r="E522" s="2">
        <v>16</v>
      </c>
      <c r="F522" s="2">
        <v>0</v>
      </c>
      <c r="G522" s="14">
        <f t="shared" si="45"/>
        <v>163</v>
      </c>
      <c r="H522" s="1">
        <f t="shared" si="46"/>
        <v>163</v>
      </c>
      <c r="I522" s="12">
        <f t="shared" si="47"/>
        <v>1</v>
      </c>
      <c r="J522" s="12">
        <f t="shared" si="48"/>
        <v>0.90184049079754602</v>
      </c>
      <c r="K522" s="12">
        <f t="shared" si="49"/>
        <v>9.815950920245399E-2</v>
      </c>
      <c r="L522" s="12">
        <f t="shared" si="50"/>
        <v>0</v>
      </c>
    </row>
    <row r="523" spans="3:12" x14ac:dyDescent="0.25">
      <c r="C523" s="22" t="s">
        <v>36</v>
      </c>
      <c r="D523" s="2">
        <v>220</v>
      </c>
      <c r="E523" s="2">
        <v>38</v>
      </c>
      <c r="F523" s="2">
        <v>0</v>
      </c>
      <c r="G523" s="14">
        <f t="shared" si="45"/>
        <v>258</v>
      </c>
      <c r="H523" s="1">
        <f t="shared" si="46"/>
        <v>258</v>
      </c>
      <c r="I523" s="12">
        <f t="shared" si="47"/>
        <v>1</v>
      </c>
      <c r="J523" s="12">
        <f t="shared" si="48"/>
        <v>0.8527131782945736</v>
      </c>
      <c r="K523" s="12">
        <f t="shared" si="49"/>
        <v>0.14728682170542637</v>
      </c>
      <c r="L523" s="12">
        <f t="shared" si="50"/>
        <v>0</v>
      </c>
    </row>
    <row r="524" spans="3:12" x14ac:dyDescent="0.25">
      <c r="C524" s="22" t="s">
        <v>37</v>
      </c>
      <c r="D524" s="2">
        <v>1260</v>
      </c>
      <c r="E524" s="2">
        <v>90</v>
      </c>
      <c r="F524" s="2">
        <v>9</v>
      </c>
      <c r="G524" s="14">
        <f t="shared" si="45"/>
        <v>1359</v>
      </c>
      <c r="H524" s="1">
        <f t="shared" si="46"/>
        <v>1350</v>
      </c>
      <c r="I524" s="12">
        <f t="shared" si="47"/>
        <v>0.99337748344370858</v>
      </c>
      <c r="J524" s="12">
        <f t="shared" si="48"/>
        <v>0.92715231788079466</v>
      </c>
      <c r="K524" s="12">
        <f t="shared" si="49"/>
        <v>6.6225165562913912E-2</v>
      </c>
      <c r="L524" s="12">
        <f t="shared" si="50"/>
        <v>6.6225165562913907E-3</v>
      </c>
    </row>
    <row r="525" spans="3:12" x14ac:dyDescent="0.25">
      <c r="C525" s="22" t="s">
        <v>38</v>
      </c>
      <c r="D525" s="2">
        <v>1320</v>
      </c>
      <c r="E525" s="2">
        <v>204</v>
      </c>
      <c r="F525" s="2">
        <v>11</v>
      </c>
      <c r="G525" s="14">
        <f t="shared" si="45"/>
        <v>1535</v>
      </c>
      <c r="H525" s="1">
        <f t="shared" si="46"/>
        <v>1524</v>
      </c>
      <c r="I525" s="12">
        <f t="shared" si="47"/>
        <v>0.99283387622149832</v>
      </c>
      <c r="J525" s="12">
        <f t="shared" si="48"/>
        <v>0.85993485342019549</v>
      </c>
      <c r="K525" s="12">
        <f t="shared" si="49"/>
        <v>0.13289902280130292</v>
      </c>
      <c r="L525" s="12">
        <f t="shared" si="50"/>
        <v>7.1661237785016286E-3</v>
      </c>
    </row>
    <row r="526" spans="3:12" x14ac:dyDescent="0.25">
      <c r="C526" s="22" t="s">
        <v>39</v>
      </c>
      <c r="D526" s="2">
        <v>1310</v>
      </c>
      <c r="E526" s="2">
        <v>114</v>
      </c>
      <c r="F526" s="2">
        <v>5</v>
      </c>
      <c r="G526" s="14">
        <f t="shared" si="45"/>
        <v>1429</v>
      </c>
      <c r="H526" s="1">
        <f t="shared" si="46"/>
        <v>1424</v>
      </c>
      <c r="I526" s="12">
        <f t="shared" si="47"/>
        <v>0.99650104968509445</v>
      </c>
      <c r="J526" s="12">
        <f t="shared" si="48"/>
        <v>0.91672498250524848</v>
      </c>
      <c r="K526" s="12">
        <f t="shared" si="49"/>
        <v>7.9776067179846047E-2</v>
      </c>
      <c r="L526" s="12">
        <f t="shared" si="50"/>
        <v>3.4989503149055285E-3</v>
      </c>
    </row>
    <row r="527" spans="3:12" x14ac:dyDescent="0.25">
      <c r="C527" s="22" t="s">
        <v>40</v>
      </c>
      <c r="D527" s="2">
        <v>1361</v>
      </c>
      <c r="E527" s="2">
        <v>215</v>
      </c>
      <c r="F527" s="2">
        <v>22</v>
      </c>
      <c r="G527" s="14">
        <f t="shared" si="45"/>
        <v>1598</v>
      </c>
      <c r="H527" s="1">
        <f t="shared" si="46"/>
        <v>1576</v>
      </c>
      <c r="I527" s="12">
        <f t="shared" si="47"/>
        <v>0.98623279098873595</v>
      </c>
      <c r="J527" s="12">
        <f t="shared" si="48"/>
        <v>0.8516896120150188</v>
      </c>
      <c r="K527" s="12">
        <f t="shared" si="49"/>
        <v>0.13454317897371715</v>
      </c>
      <c r="L527" s="12">
        <f t="shared" si="50"/>
        <v>1.3767209011264081E-2</v>
      </c>
    </row>
    <row r="528" spans="3:12" x14ac:dyDescent="0.25">
      <c r="C528" s="22" t="s">
        <v>42</v>
      </c>
      <c r="D528" s="2">
        <v>601</v>
      </c>
      <c r="E528" s="2">
        <v>81</v>
      </c>
      <c r="F528" s="2">
        <v>9</v>
      </c>
      <c r="G528" s="14">
        <f t="shared" si="45"/>
        <v>691</v>
      </c>
      <c r="H528" s="1">
        <f t="shared" si="46"/>
        <v>682</v>
      </c>
      <c r="I528" s="12">
        <f t="shared" si="47"/>
        <v>0.98697539797395084</v>
      </c>
      <c r="J528" s="12">
        <f t="shared" si="48"/>
        <v>0.86975397973950797</v>
      </c>
      <c r="K528" s="12">
        <f t="shared" si="49"/>
        <v>0.11722141823444283</v>
      </c>
      <c r="L528" s="12">
        <f t="shared" si="50"/>
        <v>1.3024602026049204E-2</v>
      </c>
    </row>
    <row r="529" spans="3:12" x14ac:dyDescent="0.25">
      <c r="C529" s="22" t="s">
        <v>43</v>
      </c>
      <c r="D529" s="2">
        <v>1430</v>
      </c>
      <c r="E529" s="2">
        <v>124</v>
      </c>
      <c r="F529" s="2">
        <v>2</v>
      </c>
      <c r="G529" s="14">
        <f t="shared" si="45"/>
        <v>1556</v>
      </c>
      <c r="H529" s="1">
        <f t="shared" si="46"/>
        <v>1554</v>
      </c>
      <c r="I529" s="12">
        <f t="shared" si="47"/>
        <v>0.99871465295629824</v>
      </c>
      <c r="J529" s="12">
        <f t="shared" si="48"/>
        <v>0.91902313624678666</v>
      </c>
      <c r="K529" s="12">
        <f t="shared" si="49"/>
        <v>7.9691516709511565E-2</v>
      </c>
      <c r="L529" s="12">
        <f t="shared" si="50"/>
        <v>1.2853470437017994E-3</v>
      </c>
    </row>
    <row r="530" spans="3:12" x14ac:dyDescent="0.25">
      <c r="C530" s="22" t="s">
        <v>44</v>
      </c>
      <c r="D530" s="2">
        <v>1260</v>
      </c>
      <c r="E530" s="2">
        <v>99</v>
      </c>
      <c r="F530" s="2">
        <v>2</v>
      </c>
      <c r="G530" s="14">
        <f t="shared" si="45"/>
        <v>1361</v>
      </c>
      <c r="H530" s="1">
        <f t="shared" si="46"/>
        <v>1359</v>
      </c>
      <c r="I530" s="12">
        <f t="shared" si="47"/>
        <v>0.9985304922850845</v>
      </c>
      <c r="J530" s="12">
        <f t="shared" si="48"/>
        <v>0.92578986039676703</v>
      </c>
      <c r="K530" s="12">
        <f t="shared" si="49"/>
        <v>7.274063188831742E-2</v>
      </c>
      <c r="L530" s="12">
        <f t="shared" si="50"/>
        <v>1.4695077149155032E-3</v>
      </c>
    </row>
    <row r="531" spans="3:12" x14ac:dyDescent="0.25">
      <c r="C531" s="22" t="s">
        <v>45</v>
      </c>
      <c r="D531" s="2">
        <v>730</v>
      </c>
      <c r="E531" s="2">
        <v>98</v>
      </c>
      <c r="F531" s="2">
        <v>3</v>
      </c>
      <c r="G531" s="14">
        <f t="shared" si="45"/>
        <v>831</v>
      </c>
      <c r="H531" s="1">
        <f t="shared" si="46"/>
        <v>828</v>
      </c>
      <c r="I531" s="12">
        <f t="shared" si="47"/>
        <v>0.99638989169675085</v>
      </c>
      <c r="J531" s="12">
        <f t="shared" si="48"/>
        <v>0.87845968712394706</v>
      </c>
      <c r="K531" s="12">
        <f t="shared" si="49"/>
        <v>0.11793020457280386</v>
      </c>
      <c r="L531" s="12">
        <f t="shared" si="50"/>
        <v>3.6101083032490976E-3</v>
      </c>
    </row>
    <row r="532" spans="3:12" x14ac:dyDescent="0.25">
      <c r="C532" s="22" t="s">
        <v>46</v>
      </c>
      <c r="D532" s="2">
        <v>329</v>
      </c>
      <c r="E532" s="2">
        <v>49</v>
      </c>
      <c r="F532" s="2">
        <v>29</v>
      </c>
      <c r="G532" s="14">
        <f t="shared" si="45"/>
        <v>407</v>
      </c>
      <c r="H532" s="1">
        <f t="shared" si="46"/>
        <v>378</v>
      </c>
      <c r="I532" s="12">
        <f t="shared" si="47"/>
        <v>0.92874692874692877</v>
      </c>
      <c r="J532" s="12">
        <f t="shared" si="48"/>
        <v>0.80835380835380832</v>
      </c>
      <c r="K532" s="12">
        <f t="shared" si="49"/>
        <v>0.12039312039312039</v>
      </c>
      <c r="L532" s="12">
        <f t="shared" si="50"/>
        <v>7.125307125307126E-2</v>
      </c>
    </row>
    <row r="533" spans="3:12" x14ac:dyDescent="0.25">
      <c r="C533" s="22" t="s">
        <v>47</v>
      </c>
      <c r="D533" s="2">
        <v>151</v>
      </c>
      <c r="E533" s="2">
        <v>18</v>
      </c>
      <c r="F533" s="2">
        <v>7</v>
      </c>
      <c r="G533" s="14">
        <f t="shared" si="45"/>
        <v>176</v>
      </c>
      <c r="H533" s="1">
        <f>+D533+E533</f>
        <v>169</v>
      </c>
      <c r="I533" s="12">
        <f t="shared" si="47"/>
        <v>0.96022727272727271</v>
      </c>
      <c r="J533" s="12">
        <f t="shared" si="48"/>
        <v>0.85795454545454541</v>
      </c>
      <c r="K533" s="12">
        <f t="shared" si="49"/>
        <v>0.10227272727272728</v>
      </c>
      <c r="L533" s="12">
        <f t="shared" si="50"/>
        <v>3.9772727272727272E-2</v>
      </c>
    </row>
    <row r="534" spans="3:12" x14ac:dyDescent="0.25">
      <c r="C534" s="22" t="s">
        <v>49</v>
      </c>
      <c r="D534" s="2">
        <v>93</v>
      </c>
      <c r="E534" s="2">
        <v>23</v>
      </c>
      <c r="F534" s="2">
        <v>7</v>
      </c>
      <c r="G534" s="14">
        <f t="shared" si="45"/>
        <v>123</v>
      </c>
      <c r="H534" s="1">
        <f t="shared" si="46"/>
        <v>116</v>
      </c>
      <c r="I534" s="12">
        <f t="shared" si="47"/>
        <v>0.94308943089430897</v>
      </c>
      <c r="J534" s="12">
        <f t="shared" si="48"/>
        <v>0.75609756097560976</v>
      </c>
      <c r="K534" s="12">
        <f t="shared" si="49"/>
        <v>0.18699186991869918</v>
      </c>
      <c r="L534" s="12">
        <f t="shared" si="50"/>
        <v>5.6910569105691054E-2</v>
      </c>
    </row>
    <row r="535" spans="3:12" x14ac:dyDescent="0.25">
      <c r="C535" s="22" t="s">
        <v>50</v>
      </c>
      <c r="D535" s="2">
        <v>759</v>
      </c>
      <c r="E535" s="2">
        <v>139</v>
      </c>
      <c r="F535" s="2">
        <v>11</v>
      </c>
      <c r="G535" s="14">
        <f t="shared" si="45"/>
        <v>909</v>
      </c>
      <c r="H535" s="1">
        <f t="shared" si="46"/>
        <v>898</v>
      </c>
      <c r="I535" s="12">
        <f t="shared" si="47"/>
        <v>0.98789878987898794</v>
      </c>
      <c r="J535" s="12">
        <f t="shared" si="48"/>
        <v>0.83498349834983498</v>
      </c>
      <c r="K535" s="12">
        <f t="shared" si="49"/>
        <v>0.15291529152915292</v>
      </c>
      <c r="L535" s="12">
        <f t="shared" si="50"/>
        <v>1.2101210121012101E-2</v>
      </c>
    </row>
    <row r="536" spans="3:12" x14ac:dyDescent="0.25">
      <c r="C536" s="22" t="s">
        <v>51</v>
      </c>
      <c r="D536" s="2">
        <v>191</v>
      </c>
      <c r="E536" s="2">
        <v>37</v>
      </c>
      <c r="F536" s="2">
        <v>23</v>
      </c>
      <c r="G536" s="14">
        <f t="shared" si="45"/>
        <v>251</v>
      </c>
      <c r="H536" s="1">
        <f t="shared" si="46"/>
        <v>228</v>
      </c>
      <c r="I536" s="12">
        <f t="shared" si="47"/>
        <v>0.9083665338645418</v>
      </c>
      <c r="J536" s="12">
        <f t="shared" si="48"/>
        <v>0.76095617529880477</v>
      </c>
      <c r="K536" s="12">
        <f t="shared" si="49"/>
        <v>0.14741035856573706</v>
      </c>
      <c r="L536" s="12">
        <f t="shared" si="50"/>
        <v>9.1633466135458169E-2</v>
      </c>
    </row>
    <row r="537" spans="3:12" x14ac:dyDescent="0.25">
      <c r="C537" s="22" t="s">
        <v>52</v>
      </c>
      <c r="D537" s="2">
        <v>180</v>
      </c>
      <c r="E537" s="2">
        <v>41</v>
      </c>
      <c r="F537" s="2">
        <v>21</v>
      </c>
      <c r="G537" s="14">
        <f t="shared" si="45"/>
        <v>242</v>
      </c>
      <c r="H537" s="1">
        <f t="shared" si="46"/>
        <v>221</v>
      </c>
      <c r="I537" s="12">
        <f t="shared" si="47"/>
        <v>0.91322314049586772</v>
      </c>
      <c r="J537" s="12">
        <f t="shared" si="48"/>
        <v>0.74380165289256195</v>
      </c>
      <c r="K537" s="12">
        <f t="shared" si="49"/>
        <v>0.16942148760330578</v>
      </c>
      <c r="L537" s="12">
        <f t="shared" si="50"/>
        <v>8.6776859504132234E-2</v>
      </c>
    </row>
    <row r="538" spans="3:12" x14ac:dyDescent="0.25">
      <c r="C538" s="22" t="s">
        <v>53</v>
      </c>
      <c r="D538" s="2">
        <v>479</v>
      </c>
      <c r="E538" s="2">
        <v>69</v>
      </c>
      <c r="F538" s="2">
        <v>8</v>
      </c>
      <c r="G538" s="14">
        <f t="shared" si="45"/>
        <v>556</v>
      </c>
      <c r="H538" s="1">
        <f t="shared" si="46"/>
        <v>548</v>
      </c>
      <c r="I538" s="12">
        <f t="shared" si="47"/>
        <v>0.98561151079136688</v>
      </c>
      <c r="J538" s="12">
        <f t="shared" si="48"/>
        <v>0.86151079136690645</v>
      </c>
      <c r="K538" s="12">
        <f t="shared" si="49"/>
        <v>0.12410071942446044</v>
      </c>
      <c r="L538" s="12">
        <f t="shared" si="50"/>
        <v>1.4388489208633094E-2</v>
      </c>
    </row>
    <row r="539" spans="3:12" x14ac:dyDescent="0.25">
      <c r="C539" s="22" t="s">
        <v>54</v>
      </c>
      <c r="D539" s="2">
        <v>345</v>
      </c>
      <c r="E539" s="2">
        <v>56</v>
      </c>
      <c r="F539" s="2">
        <v>12</v>
      </c>
      <c r="G539" s="14">
        <f t="shared" si="45"/>
        <v>413</v>
      </c>
      <c r="H539" s="1">
        <f t="shared" si="46"/>
        <v>401</v>
      </c>
      <c r="I539" s="12">
        <f t="shared" si="47"/>
        <v>0.9709443099273608</v>
      </c>
      <c r="J539" s="12">
        <f t="shared" si="48"/>
        <v>0.83535108958837767</v>
      </c>
      <c r="K539" s="12">
        <f t="shared" si="49"/>
        <v>0.13559322033898305</v>
      </c>
      <c r="L539" s="12">
        <f t="shared" si="50"/>
        <v>2.9055690072639227E-2</v>
      </c>
    </row>
    <row r="540" spans="3:12" x14ac:dyDescent="0.25">
      <c r="C540" s="22" t="s">
        <v>55</v>
      </c>
      <c r="D540" s="2">
        <v>124</v>
      </c>
      <c r="E540" s="2">
        <v>22</v>
      </c>
      <c r="F540" s="2">
        <v>5</v>
      </c>
      <c r="G540" s="14">
        <f t="shared" si="45"/>
        <v>151</v>
      </c>
      <c r="H540" s="1">
        <f t="shared" si="46"/>
        <v>146</v>
      </c>
      <c r="I540" s="12">
        <f t="shared" si="47"/>
        <v>0.9668874172185431</v>
      </c>
      <c r="J540" s="12">
        <f t="shared" si="48"/>
        <v>0.82119205298013243</v>
      </c>
      <c r="K540" s="12">
        <f t="shared" si="49"/>
        <v>0.14569536423841059</v>
      </c>
      <c r="L540" s="12">
        <f t="shared" si="50"/>
        <v>3.3112582781456956E-2</v>
      </c>
    </row>
    <row r="541" spans="3:12" x14ac:dyDescent="0.25">
      <c r="C541" s="22" t="s">
        <v>57</v>
      </c>
      <c r="D541" s="2">
        <v>188</v>
      </c>
      <c r="E541" s="2">
        <v>28</v>
      </c>
      <c r="F541" s="2">
        <v>6</v>
      </c>
      <c r="G541" s="14">
        <f t="shared" si="45"/>
        <v>222</v>
      </c>
      <c r="H541" s="1">
        <f t="shared" si="46"/>
        <v>216</v>
      </c>
      <c r="I541" s="12">
        <f t="shared" si="47"/>
        <v>0.97297297297297303</v>
      </c>
      <c r="J541" s="12">
        <f t="shared" si="48"/>
        <v>0.84684684684684686</v>
      </c>
      <c r="K541" s="12">
        <f t="shared" si="49"/>
        <v>0.12612612612612611</v>
      </c>
      <c r="L541" s="12">
        <f t="shared" si="50"/>
        <v>2.7027027027027029E-2</v>
      </c>
    </row>
    <row r="542" spans="3:12" x14ac:dyDescent="0.25">
      <c r="C542" s="22" t="s">
        <v>58</v>
      </c>
      <c r="D542" s="2">
        <v>229</v>
      </c>
      <c r="E542" s="2">
        <v>52</v>
      </c>
      <c r="F542" s="2">
        <v>9</v>
      </c>
      <c r="G542" s="14">
        <f t="shared" si="45"/>
        <v>290</v>
      </c>
      <c r="H542" s="1">
        <f t="shared" si="46"/>
        <v>281</v>
      </c>
      <c r="I542" s="12">
        <f t="shared" si="47"/>
        <v>0.96896551724137936</v>
      </c>
      <c r="J542" s="12">
        <f t="shared" si="48"/>
        <v>0.78965517241379313</v>
      </c>
      <c r="K542" s="12">
        <f t="shared" si="49"/>
        <v>0.1793103448275862</v>
      </c>
      <c r="L542" s="12">
        <f t="shared" si="50"/>
        <v>3.1034482758620689E-2</v>
      </c>
    </row>
    <row r="543" spans="3:12" x14ac:dyDescent="0.25">
      <c r="C543" s="22" t="s">
        <v>59</v>
      </c>
      <c r="D543" s="2">
        <v>812</v>
      </c>
      <c r="E543" s="2">
        <v>208</v>
      </c>
      <c r="F543" s="2">
        <v>11</v>
      </c>
      <c r="G543" s="14">
        <f t="shared" si="45"/>
        <v>1031</v>
      </c>
      <c r="H543" s="1">
        <f t="shared" si="46"/>
        <v>1020</v>
      </c>
      <c r="I543" s="12">
        <f t="shared" si="47"/>
        <v>0.98933074684772071</v>
      </c>
      <c r="J543" s="12">
        <f t="shared" si="48"/>
        <v>0.7875848690591658</v>
      </c>
      <c r="K543" s="12">
        <f t="shared" si="49"/>
        <v>0.20174587778855479</v>
      </c>
      <c r="L543" s="12">
        <f t="shared" si="50"/>
        <v>1.066925315227934E-2</v>
      </c>
    </row>
    <row r="544" spans="3:12" x14ac:dyDescent="0.25">
      <c r="C544" s="22" t="s">
        <v>60</v>
      </c>
      <c r="D544" s="2">
        <v>178</v>
      </c>
      <c r="E544" s="2">
        <v>42</v>
      </c>
      <c r="F544" s="2">
        <v>10</v>
      </c>
      <c r="G544" s="14">
        <f t="shared" si="45"/>
        <v>230</v>
      </c>
      <c r="H544" s="1">
        <f t="shared" si="46"/>
        <v>220</v>
      </c>
      <c r="I544" s="12">
        <f t="shared" si="47"/>
        <v>0.95652173913043481</v>
      </c>
      <c r="J544" s="12">
        <f t="shared" si="48"/>
        <v>0.77391304347826084</v>
      </c>
      <c r="K544" s="12">
        <f t="shared" si="49"/>
        <v>0.18260869565217391</v>
      </c>
      <c r="L544" s="12">
        <f t="shared" si="50"/>
        <v>4.3478260869565216E-2</v>
      </c>
    </row>
    <row r="545" spans="3:12" x14ac:dyDescent="0.25">
      <c r="C545" s="22" t="s">
        <v>61</v>
      </c>
      <c r="D545" s="2">
        <v>192</v>
      </c>
      <c r="E545" s="2">
        <v>56</v>
      </c>
      <c r="F545" s="2">
        <v>5</v>
      </c>
      <c r="G545" s="14">
        <f t="shared" si="45"/>
        <v>253</v>
      </c>
      <c r="H545" s="1">
        <f t="shared" si="46"/>
        <v>248</v>
      </c>
      <c r="I545" s="12">
        <f t="shared" si="47"/>
        <v>0.98023715415019763</v>
      </c>
      <c r="J545" s="12">
        <f t="shared" si="48"/>
        <v>0.75889328063241102</v>
      </c>
      <c r="K545" s="12">
        <f t="shared" si="49"/>
        <v>0.22134387351778656</v>
      </c>
      <c r="L545" s="12">
        <f t="shared" si="50"/>
        <v>1.9762845849802372E-2</v>
      </c>
    </row>
    <row r="546" spans="3:12" x14ac:dyDescent="0.25">
      <c r="C546" s="22" t="s">
        <v>62</v>
      </c>
      <c r="D546" s="2">
        <v>483</v>
      </c>
      <c r="E546" s="2">
        <v>51</v>
      </c>
      <c r="F546" s="2">
        <v>5</v>
      </c>
      <c r="G546" s="14">
        <f t="shared" si="45"/>
        <v>539</v>
      </c>
      <c r="H546" s="1">
        <f t="shared" si="46"/>
        <v>534</v>
      </c>
      <c r="I546" s="12">
        <f t="shared" si="47"/>
        <v>0.99072356215213353</v>
      </c>
      <c r="J546" s="12">
        <f t="shared" si="48"/>
        <v>0.89610389610389607</v>
      </c>
      <c r="K546" s="12">
        <f t="shared" si="49"/>
        <v>9.4619666048237475E-2</v>
      </c>
      <c r="L546" s="12">
        <f t="shared" si="50"/>
        <v>9.2764378478664197E-3</v>
      </c>
    </row>
    <row r="547" spans="3:12" x14ac:dyDescent="0.25">
      <c r="C547" s="22" t="s">
        <v>63</v>
      </c>
      <c r="D547" s="2">
        <v>91</v>
      </c>
      <c r="E547" s="2">
        <v>22</v>
      </c>
      <c r="F547" s="2">
        <v>6</v>
      </c>
      <c r="G547" s="14">
        <f t="shared" si="45"/>
        <v>119</v>
      </c>
      <c r="H547" s="1">
        <f t="shared" si="46"/>
        <v>113</v>
      </c>
      <c r="I547" s="12">
        <f t="shared" si="47"/>
        <v>0.94957983193277307</v>
      </c>
      <c r="J547" s="12">
        <f t="shared" si="48"/>
        <v>0.76470588235294112</v>
      </c>
      <c r="K547" s="12">
        <f t="shared" si="49"/>
        <v>0.18487394957983194</v>
      </c>
      <c r="L547" s="12">
        <f t="shared" si="50"/>
        <v>5.0420168067226892E-2</v>
      </c>
    </row>
    <row r="548" spans="3:12" x14ac:dyDescent="0.25">
      <c r="C548" s="22" t="s">
        <v>114</v>
      </c>
      <c r="D548" s="2">
        <v>663</v>
      </c>
      <c r="E548" s="2">
        <v>106</v>
      </c>
      <c r="F548" s="2">
        <v>22</v>
      </c>
      <c r="G548" s="14">
        <f t="shared" si="45"/>
        <v>791</v>
      </c>
      <c r="H548" s="1">
        <f t="shared" si="46"/>
        <v>769</v>
      </c>
      <c r="I548" s="12">
        <f t="shared" si="47"/>
        <v>0.97218710493046778</v>
      </c>
      <c r="J548" s="12">
        <f t="shared" si="48"/>
        <v>0.83817951959544879</v>
      </c>
      <c r="K548" s="12">
        <f t="shared" si="49"/>
        <v>0.13400758533501897</v>
      </c>
      <c r="L548" s="12">
        <f t="shared" si="50"/>
        <v>2.7812895069532238E-2</v>
      </c>
    </row>
    <row r="549" spans="3:12" x14ac:dyDescent="0.25">
      <c r="C549" s="22" t="s">
        <v>113</v>
      </c>
      <c r="D549" s="2">
        <v>130</v>
      </c>
      <c r="E549" s="2">
        <v>56</v>
      </c>
      <c r="F549" s="2">
        <v>10</v>
      </c>
      <c r="G549" s="14">
        <f t="shared" si="45"/>
        <v>196</v>
      </c>
      <c r="H549" s="1">
        <f t="shared" si="46"/>
        <v>186</v>
      </c>
      <c r="I549" s="12">
        <f t="shared" si="47"/>
        <v>0.94897959183673475</v>
      </c>
      <c r="J549" s="12">
        <f t="shared" si="48"/>
        <v>0.66326530612244894</v>
      </c>
      <c r="K549" s="12">
        <f t="shared" si="49"/>
        <v>0.2857142857142857</v>
      </c>
      <c r="L549" s="12">
        <f t="shared" si="50"/>
        <v>5.1020408163265307E-2</v>
      </c>
    </row>
    <row r="550" spans="3:12" x14ac:dyDescent="0.25">
      <c r="C550" s="22" t="s">
        <v>115</v>
      </c>
      <c r="D550" s="2">
        <v>457</v>
      </c>
      <c r="E550" s="2">
        <v>62</v>
      </c>
      <c r="F550" s="2">
        <v>10</v>
      </c>
      <c r="G550" s="14">
        <f t="shared" si="45"/>
        <v>529</v>
      </c>
      <c r="H550" s="1">
        <f t="shared" si="46"/>
        <v>519</v>
      </c>
      <c r="I550" s="12">
        <f t="shared" si="47"/>
        <v>0.98109640831758038</v>
      </c>
      <c r="J550" s="12">
        <f t="shared" si="48"/>
        <v>0.86389413988657848</v>
      </c>
      <c r="K550" s="12">
        <f t="shared" si="49"/>
        <v>0.11720226843100189</v>
      </c>
      <c r="L550" s="12">
        <f t="shared" si="50"/>
        <v>1.890359168241966E-2</v>
      </c>
    </row>
    <row r="551" spans="3:12" x14ac:dyDescent="0.25">
      <c r="C551" s="22" t="s">
        <v>117</v>
      </c>
      <c r="D551" s="2">
        <v>139</v>
      </c>
      <c r="E551" s="2">
        <v>66</v>
      </c>
      <c r="F551" s="2">
        <v>5</v>
      </c>
      <c r="G551" s="14">
        <f t="shared" si="45"/>
        <v>210</v>
      </c>
      <c r="H551" s="1">
        <f t="shared" si="46"/>
        <v>205</v>
      </c>
      <c r="I551" s="12">
        <f t="shared" si="47"/>
        <v>0.97619047619047616</v>
      </c>
      <c r="J551" s="12">
        <f t="shared" si="48"/>
        <v>0.66190476190476188</v>
      </c>
      <c r="K551" s="12">
        <f t="shared" si="49"/>
        <v>0.31428571428571428</v>
      </c>
      <c r="L551" s="12">
        <f t="shared" si="50"/>
        <v>2.3809523809523808E-2</v>
      </c>
    </row>
    <row r="552" spans="3:12" x14ac:dyDescent="0.25">
      <c r="C552" s="22" t="s">
        <v>119</v>
      </c>
      <c r="D552" s="2">
        <v>270</v>
      </c>
      <c r="E552" s="2">
        <v>55</v>
      </c>
      <c r="F552" s="2">
        <v>12</v>
      </c>
      <c r="G552" s="14">
        <f t="shared" si="45"/>
        <v>337</v>
      </c>
      <c r="H552" s="1">
        <f t="shared" ref="H552:H555" si="51">+D552+E552</f>
        <v>325</v>
      </c>
      <c r="I552" s="12">
        <f t="shared" si="47"/>
        <v>0.96439169139465875</v>
      </c>
      <c r="J552" s="12">
        <f t="shared" si="48"/>
        <v>0.80118694362017806</v>
      </c>
      <c r="K552" s="12">
        <f t="shared" si="49"/>
        <v>0.16320474777448071</v>
      </c>
      <c r="L552" s="12">
        <f t="shared" si="50"/>
        <v>3.5608308605341248E-2</v>
      </c>
    </row>
    <row r="553" spans="3:12" x14ac:dyDescent="0.25">
      <c r="C553" s="22" t="s">
        <v>120</v>
      </c>
      <c r="D553" s="2">
        <v>471</v>
      </c>
      <c r="E553" s="2">
        <v>191</v>
      </c>
      <c r="F553" s="2">
        <v>9</v>
      </c>
      <c r="G553" s="14">
        <f t="shared" si="45"/>
        <v>671</v>
      </c>
      <c r="H553" s="1">
        <f t="shared" si="51"/>
        <v>662</v>
      </c>
      <c r="I553" s="12">
        <f t="shared" si="47"/>
        <v>0.98658718330849482</v>
      </c>
      <c r="J553" s="12">
        <f t="shared" si="48"/>
        <v>0.70193740685543959</v>
      </c>
      <c r="K553" s="12">
        <f t="shared" si="49"/>
        <v>0.28464977645305511</v>
      </c>
      <c r="L553" s="12">
        <f t="shared" si="50"/>
        <v>1.3412816691505217E-2</v>
      </c>
    </row>
    <row r="554" spans="3:12" x14ac:dyDescent="0.25">
      <c r="C554" s="22" t="s">
        <v>121</v>
      </c>
      <c r="D554" s="2">
        <v>258</v>
      </c>
      <c r="E554" s="2">
        <v>106</v>
      </c>
      <c r="F554" s="2">
        <v>10</v>
      </c>
      <c r="G554" s="14">
        <f t="shared" si="45"/>
        <v>374</v>
      </c>
      <c r="H554" s="1">
        <f t="shared" si="51"/>
        <v>364</v>
      </c>
      <c r="I554" s="12">
        <f t="shared" si="47"/>
        <v>0.9732620320855615</v>
      </c>
      <c r="J554" s="12">
        <f t="shared" si="48"/>
        <v>0.68983957219251335</v>
      </c>
      <c r="K554" s="12">
        <f t="shared" si="49"/>
        <v>0.28342245989304815</v>
      </c>
      <c r="L554" s="12">
        <f t="shared" si="50"/>
        <v>2.6737967914438502E-2</v>
      </c>
    </row>
    <row r="555" spans="3:12" x14ac:dyDescent="0.25">
      <c r="C555" s="22" t="s">
        <v>118</v>
      </c>
      <c r="D555" s="2">
        <v>682</v>
      </c>
      <c r="E555" s="2">
        <v>209</v>
      </c>
      <c r="F555" s="2">
        <v>27</v>
      </c>
      <c r="G555" s="14">
        <f t="shared" si="45"/>
        <v>918</v>
      </c>
      <c r="H555" s="1">
        <f t="shared" si="51"/>
        <v>891</v>
      </c>
      <c r="I555" s="12">
        <f t="shared" si="47"/>
        <v>0.97058823529411764</v>
      </c>
      <c r="J555" s="12">
        <f t="shared" si="48"/>
        <v>0.7429193899782135</v>
      </c>
      <c r="K555" s="12">
        <f t="shared" si="49"/>
        <v>0.22766884531590414</v>
      </c>
      <c r="L555" s="12">
        <f t="shared" si="50"/>
        <v>2.9411764705882353E-2</v>
      </c>
    </row>
    <row r="556" spans="3:12" x14ac:dyDescent="0.25">
      <c r="C556" s="22" t="s">
        <v>123</v>
      </c>
      <c r="D556" s="2">
        <v>373</v>
      </c>
      <c r="E556" s="2">
        <v>85</v>
      </c>
      <c r="F556" s="2">
        <v>4</v>
      </c>
      <c r="G556" s="14">
        <f t="shared" si="45"/>
        <v>462</v>
      </c>
      <c r="H556" s="1">
        <f t="shared" ref="H556:H561" si="52">+D556+E556</f>
        <v>458</v>
      </c>
      <c r="I556" s="12">
        <f t="shared" si="47"/>
        <v>0.9913419913419913</v>
      </c>
      <c r="J556" s="12">
        <f t="shared" si="48"/>
        <v>0.80735930735930739</v>
      </c>
      <c r="K556" s="12">
        <f t="shared" si="49"/>
        <v>0.18398268398268397</v>
      </c>
      <c r="L556" s="12">
        <f t="shared" si="50"/>
        <v>8.658008658008658E-3</v>
      </c>
    </row>
    <row r="557" spans="3:12" x14ac:dyDescent="0.25">
      <c r="C557" s="22" t="s">
        <v>124</v>
      </c>
      <c r="D557" s="2">
        <v>595</v>
      </c>
      <c r="E557" s="2">
        <v>172</v>
      </c>
      <c r="F557" s="2">
        <v>11</v>
      </c>
      <c r="G557" s="14">
        <f t="shared" si="45"/>
        <v>778</v>
      </c>
      <c r="H557" s="1">
        <f t="shared" si="52"/>
        <v>767</v>
      </c>
      <c r="I557" s="12">
        <f t="shared" si="47"/>
        <v>0.98586118251928023</v>
      </c>
      <c r="J557" s="12">
        <f t="shared" si="48"/>
        <v>0.76478149100257065</v>
      </c>
      <c r="K557" s="12">
        <f t="shared" si="49"/>
        <v>0.2210796915167095</v>
      </c>
      <c r="L557" s="12">
        <f t="shared" si="50"/>
        <v>1.4138817480719794E-2</v>
      </c>
    </row>
    <row r="558" spans="3:12" x14ac:dyDescent="0.25">
      <c r="C558" s="22" t="s">
        <v>125</v>
      </c>
      <c r="D558" s="2">
        <v>195</v>
      </c>
      <c r="E558" s="2">
        <v>35</v>
      </c>
      <c r="F558" s="2">
        <v>1</v>
      </c>
      <c r="G558" s="14">
        <f t="shared" si="45"/>
        <v>231</v>
      </c>
      <c r="H558" s="1">
        <f t="shared" si="52"/>
        <v>230</v>
      </c>
      <c r="I558" s="12">
        <f t="shared" si="47"/>
        <v>0.99567099567099571</v>
      </c>
      <c r="J558" s="12">
        <f t="shared" si="48"/>
        <v>0.8441558441558441</v>
      </c>
      <c r="K558" s="12">
        <f t="shared" si="49"/>
        <v>0.15151515151515152</v>
      </c>
      <c r="L558" s="12">
        <f t="shared" si="50"/>
        <v>4.329004329004329E-3</v>
      </c>
    </row>
    <row r="559" spans="3:12" x14ac:dyDescent="0.25">
      <c r="C559" s="22" t="s">
        <v>126</v>
      </c>
      <c r="D559" s="2">
        <v>366</v>
      </c>
      <c r="E559" s="2">
        <v>109</v>
      </c>
      <c r="F559" s="2">
        <v>11</v>
      </c>
      <c r="G559" s="14">
        <f t="shared" si="45"/>
        <v>486</v>
      </c>
      <c r="H559" s="1">
        <f t="shared" si="52"/>
        <v>475</v>
      </c>
      <c r="I559" s="12">
        <f t="shared" si="47"/>
        <v>0.97736625514403297</v>
      </c>
      <c r="J559" s="12">
        <f t="shared" si="48"/>
        <v>0.75308641975308643</v>
      </c>
      <c r="K559" s="12">
        <f t="shared" si="49"/>
        <v>0.22427983539094651</v>
      </c>
      <c r="L559" s="12">
        <f t="shared" si="50"/>
        <v>2.2633744855967079E-2</v>
      </c>
    </row>
    <row r="560" spans="3:12" x14ac:dyDescent="0.25">
      <c r="C560" s="22" t="s">
        <v>127</v>
      </c>
      <c r="D560" s="2">
        <v>339</v>
      </c>
      <c r="E560" s="2">
        <v>31</v>
      </c>
      <c r="F560" s="2">
        <v>11</v>
      </c>
      <c r="G560" s="14">
        <f t="shared" si="45"/>
        <v>381</v>
      </c>
      <c r="H560" s="1">
        <f t="shared" si="52"/>
        <v>370</v>
      </c>
      <c r="I560" s="12">
        <f t="shared" si="47"/>
        <v>0.97112860892388453</v>
      </c>
      <c r="J560" s="12">
        <f t="shared" si="48"/>
        <v>0.88976377952755903</v>
      </c>
      <c r="K560" s="12">
        <f t="shared" si="49"/>
        <v>8.1364829396325458E-2</v>
      </c>
      <c r="L560" s="12">
        <f t="shared" si="50"/>
        <v>2.8871391076115485E-2</v>
      </c>
    </row>
    <row r="561" spans="3:12" x14ac:dyDescent="0.25">
      <c r="C561" s="22" t="s">
        <v>134</v>
      </c>
      <c r="D561" s="2">
        <v>251</v>
      </c>
      <c r="E561" s="2">
        <v>71</v>
      </c>
      <c r="F561" s="2">
        <v>9</v>
      </c>
      <c r="G561" s="14">
        <f t="shared" si="45"/>
        <v>331</v>
      </c>
      <c r="H561" s="1">
        <f t="shared" si="52"/>
        <v>322</v>
      </c>
      <c r="I561" s="12">
        <f t="shared" si="47"/>
        <v>0.97280966767371602</v>
      </c>
      <c r="J561" s="12">
        <f t="shared" si="48"/>
        <v>0.7583081570996979</v>
      </c>
      <c r="K561" s="12">
        <f t="shared" si="49"/>
        <v>0.21450151057401812</v>
      </c>
      <c r="L561" s="12">
        <f t="shared" si="50"/>
        <v>2.7190332326283987E-2</v>
      </c>
    </row>
    <row r="562" spans="3:12" x14ac:dyDescent="0.25">
      <c r="C562" s="22" t="s">
        <v>135</v>
      </c>
      <c r="D562" s="2">
        <v>437</v>
      </c>
      <c r="E562" s="2">
        <v>131</v>
      </c>
      <c r="F562" s="2">
        <v>29</v>
      </c>
      <c r="G562" s="14">
        <f t="shared" si="45"/>
        <v>597</v>
      </c>
      <c r="H562" s="1">
        <f t="shared" ref="H562:H565" si="53">+D562+E562</f>
        <v>568</v>
      </c>
      <c r="I562" s="12">
        <f t="shared" si="47"/>
        <v>0.95142378559463991</v>
      </c>
      <c r="J562" s="12">
        <f t="shared" si="48"/>
        <v>0.73199329983249584</v>
      </c>
      <c r="K562" s="12">
        <f t="shared" si="49"/>
        <v>0.21943048576214405</v>
      </c>
      <c r="L562" s="12">
        <f t="shared" si="50"/>
        <v>4.8576214405360134E-2</v>
      </c>
    </row>
    <row r="563" spans="3:12" x14ac:dyDescent="0.25">
      <c r="C563" s="22" t="s">
        <v>136</v>
      </c>
      <c r="D563" s="2">
        <v>113</v>
      </c>
      <c r="E563" s="2">
        <v>45</v>
      </c>
      <c r="F563" s="2">
        <v>3</v>
      </c>
      <c r="G563" s="14">
        <f t="shared" si="45"/>
        <v>161</v>
      </c>
      <c r="H563" s="1">
        <f t="shared" si="53"/>
        <v>158</v>
      </c>
      <c r="I563" s="12">
        <f t="shared" si="47"/>
        <v>0.98136645962732916</v>
      </c>
      <c r="J563" s="12">
        <f t="shared" si="48"/>
        <v>0.70186335403726707</v>
      </c>
      <c r="K563" s="12">
        <f t="shared" si="49"/>
        <v>0.27950310559006208</v>
      </c>
      <c r="L563" s="12">
        <f t="shared" si="50"/>
        <v>1.8633540372670808E-2</v>
      </c>
    </row>
    <row r="564" spans="3:12" x14ac:dyDescent="0.25">
      <c r="C564" s="22" t="s">
        <v>137</v>
      </c>
      <c r="D564" s="2">
        <v>149</v>
      </c>
      <c r="E564" s="2">
        <v>42</v>
      </c>
      <c r="F564" s="2">
        <v>6</v>
      </c>
      <c r="G564" s="14">
        <f t="shared" si="45"/>
        <v>197</v>
      </c>
      <c r="H564" s="1">
        <f t="shared" si="53"/>
        <v>191</v>
      </c>
      <c r="I564" s="12">
        <f t="shared" si="47"/>
        <v>0.96954314720812185</v>
      </c>
      <c r="J564" s="12">
        <f t="shared" si="48"/>
        <v>0.75634517766497467</v>
      </c>
      <c r="K564" s="12">
        <f t="shared" si="49"/>
        <v>0.21319796954314721</v>
      </c>
      <c r="L564" s="12">
        <f t="shared" si="50"/>
        <v>3.0456852791878174E-2</v>
      </c>
    </row>
    <row r="565" spans="3:12" ht="13.15" customHeight="1" x14ac:dyDescent="0.25">
      <c r="C565" s="22" t="s">
        <v>133</v>
      </c>
      <c r="D565" s="2">
        <v>430</v>
      </c>
      <c r="E565" s="2">
        <v>101</v>
      </c>
      <c r="F565" s="2">
        <v>6</v>
      </c>
      <c r="G565" s="14">
        <f t="shared" si="45"/>
        <v>537</v>
      </c>
      <c r="H565" s="1">
        <f t="shared" si="53"/>
        <v>531</v>
      </c>
      <c r="I565" s="12">
        <f t="shared" si="47"/>
        <v>0.98882681564245811</v>
      </c>
      <c r="J565" s="12">
        <f t="shared" si="48"/>
        <v>0.8007448789571695</v>
      </c>
      <c r="K565" s="12">
        <f t="shared" si="49"/>
        <v>0.18808193668528864</v>
      </c>
      <c r="L565" s="12">
        <f t="shared" si="50"/>
        <v>1.11731843575419E-2</v>
      </c>
    </row>
    <row r="566" spans="3:12" ht="13.15" customHeight="1" x14ac:dyDescent="0.25">
      <c r="C566" s="22" t="s">
        <v>138</v>
      </c>
      <c r="D566" s="2">
        <v>67</v>
      </c>
      <c r="E566" s="2">
        <v>35</v>
      </c>
      <c r="F566" s="2">
        <v>3</v>
      </c>
      <c r="G566" s="14">
        <f t="shared" si="45"/>
        <v>105</v>
      </c>
      <c r="H566" s="1">
        <f t="shared" ref="H566:H567" si="54">+D566+E566</f>
        <v>102</v>
      </c>
      <c r="I566" s="12">
        <f t="shared" si="47"/>
        <v>0.97142857142857142</v>
      </c>
      <c r="J566" s="12">
        <f t="shared" si="48"/>
        <v>0.63809523809523805</v>
      </c>
      <c r="K566" s="12">
        <f t="shared" si="49"/>
        <v>0.33333333333333331</v>
      </c>
      <c r="L566" s="12">
        <f t="shared" si="50"/>
        <v>2.8571428571428571E-2</v>
      </c>
    </row>
    <row r="567" spans="3:12" ht="13.15" customHeight="1" x14ac:dyDescent="0.25">
      <c r="C567" s="22" t="s">
        <v>139</v>
      </c>
      <c r="D567" s="2">
        <v>601</v>
      </c>
      <c r="E567" s="2">
        <v>72</v>
      </c>
      <c r="F567" s="2">
        <v>15</v>
      </c>
      <c r="G567" s="14">
        <f t="shared" si="45"/>
        <v>688</v>
      </c>
      <c r="H567" s="1">
        <f t="shared" si="54"/>
        <v>673</v>
      </c>
      <c r="I567" s="12">
        <f t="shared" si="47"/>
        <v>0.97819767441860461</v>
      </c>
      <c r="J567" s="12">
        <f t="shared" si="48"/>
        <v>0.87354651162790697</v>
      </c>
      <c r="K567" s="12">
        <f t="shared" si="49"/>
        <v>0.10465116279069768</v>
      </c>
      <c r="L567" s="12">
        <f t="shared" si="50"/>
        <v>2.1802325581395349E-2</v>
      </c>
    </row>
    <row r="568" spans="3:12" ht="13.15" customHeight="1" x14ac:dyDescent="0.25">
      <c r="C568" s="22" t="s">
        <v>150</v>
      </c>
      <c r="D568" s="2">
        <v>82</v>
      </c>
      <c r="E568" s="2">
        <v>29</v>
      </c>
      <c r="F568" s="2">
        <v>4</v>
      </c>
      <c r="G568" s="14">
        <f t="shared" si="45"/>
        <v>115</v>
      </c>
      <c r="H568" s="1">
        <f t="shared" ref="H568:H573" si="55">+D568+E568</f>
        <v>111</v>
      </c>
      <c r="I568" s="12">
        <f t="shared" si="47"/>
        <v>0.9652173913043478</v>
      </c>
      <c r="J568" s="12">
        <f t="shared" si="48"/>
        <v>0.71304347826086956</v>
      </c>
      <c r="K568" s="12">
        <f t="shared" si="49"/>
        <v>0.25217391304347825</v>
      </c>
      <c r="L568" s="12">
        <f t="shared" si="50"/>
        <v>3.4782608695652174E-2</v>
      </c>
    </row>
    <row r="569" spans="3:12" ht="13.15" customHeight="1" x14ac:dyDescent="0.25">
      <c r="C569" s="22" t="s">
        <v>141</v>
      </c>
      <c r="D569" s="2">
        <v>433</v>
      </c>
      <c r="E569" s="2">
        <v>131</v>
      </c>
      <c r="F569" s="2">
        <v>10</v>
      </c>
      <c r="G569" s="14">
        <f t="shared" si="45"/>
        <v>574</v>
      </c>
      <c r="H569" s="1">
        <f t="shared" si="55"/>
        <v>564</v>
      </c>
      <c r="I569" s="12">
        <f t="shared" si="47"/>
        <v>0.98257839721254359</v>
      </c>
      <c r="J569" s="12">
        <f t="shared" si="48"/>
        <v>0.75435540069686413</v>
      </c>
      <c r="K569" s="12">
        <f t="shared" si="49"/>
        <v>0.22822299651567945</v>
      </c>
      <c r="L569" s="12">
        <f t="shared" si="50"/>
        <v>1.7421602787456445E-2</v>
      </c>
    </row>
    <row r="570" spans="3:12" ht="13.15" customHeight="1" x14ac:dyDescent="0.25">
      <c r="C570" s="22" t="s">
        <v>142</v>
      </c>
      <c r="D570" s="2">
        <v>168</v>
      </c>
      <c r="E570" s="2">
        <v>95</v>
      </c>
      <c r="F570" s="2">
        <v>14</v>
      </c>
      <c r="G570" s="14">
        <f t="shared" si="45"/>
        <v>277</v>
      </c>
      <c r="H570" s="1">
        <f t="shared" si="55"/>
        <v>263</v>
      </c>
      <c r="I570" s="12">
        <f t="shared" si="47"/>
        <v>0.94945848375451258</v>
      </c>
      <c r="J570" s="12">
        <f t="shared" si="48"/>
        <v>0.60649819494584833</v>
      </c>
      <c r="K570" s="12">
        <f t="shared" si="49"/>
        <v>0.34296028880866425</v>
      </c>
      <c r="L570" s="12">
        <f t="shared" si="50"/>
        <v>5.0541516245487361E-2</v>
      </c>
    </row>
    <row r="571" spans="3:12" ht="13.15" customHeight="1" x14ac:dyDescent="0.25">
      <c r="C571" s="22" t="s">
        <v>143</v>
      </c>
      <c r="D571" s="2">
        <v>200</v>
      </c>
      <c r="E571" s="2">
        <v>122</v>
      </c>
      <c r="F571" s="2">
        <v>10</v>
      </c>
      <c r="G571" s="14">
        <f t="shared" si="45"/>
        <v>332</v>
      </c>
      <c r="H571" s="1">
        <f t="shared" si="55"/>
        <v>322</v>
      </c>
      <c r="I571" s="12">
        <f t="shared" si="47"/>
        <v>0.96987951807228912</v>
      </c>
      <c r="J571" s="12">
        <f t="shared" si="48"/>
        <v>0.60240963855421692</v>
      </c>
      <c r="K571" s="12">
        <f t="shared" si="49"/>
        <v>0.36746987951807231</v>
      </c>
      <c r="L571" s="12">
        <f t="shared" si="50"/>
        <v>3.0120481927710843E-2</v>
      </c>
    </row>
    <row r="572" spans="3:12" ht="13.15" customHeight="1" x14ac:dyDescent="0.25">
      <c r="C572" s="22" t="s">
        <v>144</v>
      </c>
      <c r="D572" s="2">
        <v>225</v>
      </c>
      <c r="E572" s="2">
        <v>64</v>
      </c>
      <c r="F572" s="2">
        <v>17</v>
      </c>
      <c r="G572" s="14">
        <f t="shared" si="45"/>
        <v>306</v>
      </c>
      <c r="H572" s="1">
        <f t="shared" si="55"/>
        <v>289</v>
      </c>
      <c r="I572" s="12">
        <f t="shared" si="47"/>
        <v>0.94444444444444442</v>
      </c>
      <c r="J572" s="12">
        <f t="shared" si="48"/>
        <v>0.73529411764705888</v>
      </c>
      <c r="K572" s="12">
        <f t="shared" si="49"/>
        <v>0.20915032679738563</v>
      </c>
      <c r="L572" s="12">
        <f t="shared" si="50"/>
        <v>5.5555555555555552E-2</v>
      </c>
    </row>
    <row r="573" spans="3:12" ht="13.15" customHeight="1" x14ac:dyDescent="0.25">
      <c r="C573" s="22" t="s">
        <v>145</v>
      </c>
      <c r="D573" s="2">
        <v>180</v>
      </c>
      <c r="E573" s="2">
        <v>40</v>
      </c>
      <c r="F573" s="2">
        <v>7</v>
      </c>
      <c r="G573" s="14">
        <f t="shared" si="45"/>
        <v>227</v>
      </c>
      <c r="H573" s="1">
        <f t="shared" si="55"/>
        <v>220</v>
      </c>
      <c r="I573" s="12">
        <f t="shared" si="47"/>
        <v>0.96916299559471364</v>
      </c>
      <c r="J573" s="12">
        <f t="shared" si="48"/>
        <v>0.79295154185022021</v>
      </c>
      <c r="K573" s="12">
        <f t="shared" si="49"/>
        <v>0.1762114537444934</v>
      </c>
      <c r="L573" s="12">
        <f t="shared" si="50"/>
        <v>3.0837004405286344E-2</v>
      </c>
    </row>
    <row r="574" spans="3:12" ht="13.15" customHeight="1" x14ac:dyDescent="0.25">
      <c r="C574" s="22" t="s">
        <v>146</v>
      </c>
      <c r="D574" s="2">
        <v>621</v>
      </c>
      <c r="E574" s="2">
        <v>157</v>
      </c>
      <c r="F574" s="2">
        <v>21</v>
      </c>
      <c r="G574" s="14">
        <f t="shared" si="45"/>
        <v>799</v>
      </c>
      <c r="H574" s="1">
        <f t="shared" ref="H574:H577" si="56">+D574+E574</f>
        <v>778</v>
      </c>
      <c r="I574" s="12">
        <f t="shared" si="47"/>
        <v>0.9737171464330413</v>
      </c>
      <c r="J574" s="12">
        <f t="shared" si="48"/>
        <v>0.77722152690863577</v>
      </c>
      <c r="K574" s="12">
        <f t="shared" si="49"/>
        <v>0.1964956195244055</v>
      </c>
      <c r="L574" s="12">
        <f t="shared" si="50"/>
        <v>2.6282853566958697E-2</v>
      </c>
    </row>
    <row r="575" spans="3:12" ht="13.15" customHeight="1" x14ac:dyDescent="0.25">
      <c r="C575" s="22" t="s">
        <v>147</v>
      </c>
      <c r="D575" s="2">
        <v>151</v>
      </c>
      <c r="E575" s="2">
        <v>81</v>
      </c>
      <c r="F575" s="2">
        <v>7</v>
      </c>
      <c r="G575" s="14">
        <f t="shared" si="45"/>
        <v>239</v>
      </c>
      <c r="H575" s="1">
        <f t="shared" si="56"/>
        <v>232</v>
      </c>
      <c r="I575" s="12">
        <f t="shared" si="47"/>
        <v>0.97071129707112969</v>
      </c>
      <c r="J575" s="12">
        <f t="shared" si="48"/>
        <v>0.63179916317991636</v>
      </c>
      <c r="K575" s="12">
        <f t="shared" si="49"/>
        <v>0.33891213389121339</v>
      </c>
      <c r="L575" s="12">
        <f t="shared" si="50"/>
        <v>2.9288702928870293E-2</v>
      </c>
    </row>
    <row r="576" spans="3:12" ht="13.15" customHeight="1" x14ac:dyDescent="0.25">
      <c r="C576" s="22" t="s">
        <v>148</v>
      </c>
      <c r="D576" s="2">
        <v>192</v>
      </c>
      <c r="E576" s="2">
        <v>84</v>
      </c>
      <c r="F576" s="2">
        <v>22</v>
      </c>
      <c r="G576" s="14">
        <f t="shared" si="45"/>
        <v>298</v>
      </c>
      <c r="H576" s="1">
        <f t="shared" si="56"/>
        <v>276</v>
      </c>
      <c r="I576" s="12">
        <f t="shared" si="47"/>
        <v>0.9261744966442953</v>
      </c>
      <c r="J576" s="12">
        <f t="shared" si="48"/>
        <v>0.64429530201342278</v>
      </c>
      <c r="K576" s="12">
        <f t="shared" si="49"/>
        <v>0.28187919463087246</v>
      </c>
      <c r="L576" s="12">
        <f t="shared" si="50"/>
        <v>7.3825503355704702E-2</v>
      </c>
    </row>
    <row r="577" spans="3:12" ht="13.15" customHeight="1" x14ac:dyDescent="0.25">
      <c r="C577" s="22" t="s">
        <v>149</v>
      </c>
      <c r="D577" s="2">
        <v>292</v>
      </c>
      <c r="E577" s="2">
        <v>89</v>
      </c>
      <c r="F577" s="2">
        <v>13</v>
      </c>
      <c r="G577" s="14">
        <f t="shared" si="45"/>
        <v>394</v>
      </c>
      <c r="H577" s="1">
        <f t="shared" si="56"/>
        <v>381</v>
      </c>
      <c r="I577" s="12">
        <f t="shared" si="47"/>
        <v>0.96700507614213194</v>
      </c>
      <c r="J577" s="12">
        <f t="shared" si="48"/>
        <v>0.74111675126903553</v>
      </c>
      <c r="K577" s="12">
        <f t="shared" si="49"/>
        <v>0.22588832487309646</v>
      </c>
      <c r="L577" s="12">
        <f t="shared" si="50"/>
        <v>3.2994923857868022E-2</v>
      </c>
    </row>
    <row r="578" spans="3:12" ht="13.15" customHeight="1" x14ac:dyDescent="0.25">
      <c r="C578" s="22" t="s">
        <v>153</v>
      </c>
      <c r="D578" s="2">
        <v>198</v>
      </c>
      <c r="E578" s="2">
        <v>123</v>
      </c>
      <c r="F578" s="2">
        <v>11</v>
      </c>
      <c r="G578" s="14">
        <f t="shared" si="45"/>
        <v>332</v>
      </c>
      <c r="H578" s="1">
        <f t="shared" ref="H578:H584" si="57">+D578+E578</f>
        <v>321</v>
      </c>
      <c r="I578" s="12">
        <f t="shared" si="47"/>
        <v>0.9668674698795181</v>
      </c>
      <c r="J578" s="12">
        <f t="shared" si="48"/>
        <v>0.59638554216867468</v>
      </c>
      <c r="K578" s="12">
        <f t="shared" si="49"/>
        <v>0.37048192771084337</v>
      </c>
      <c r="L578" s="12">
        <f t="shared" si="50"/>
        <v>3.313253012048193E-2</v>
      </c>
    </row>
    <row r="579" spans="3:12" ht="13.15" customHeight="1" x14ac:dyDescent="0.25">
      <c r="C579" s="22" t="s">
        <v>155</v>
      </c>
      <c r="D579" s="2">
        <v>323</v>
      </c>
      <c r="E579" s="2">
        <v>138</v>
      </c>
      <c r="F579" s="2">
        <v>19</v>
      </c>
      <c r="G579" s="14">
        <f t="shared" ref="G579:G593" si="58">+D579+E579+F579</f>
        <v>480</v>
      </c>
      <c r="H579" s="1">
        <f t="shared" si="57"/>
        <v>461</v>
      </c>
      <c r="I579" s="12">
        <f t="shared" si="47"/>
        <v>0.9604166666666667</v>
      </c>
      <c r="J579" s="12">
        <f t="shared" si="48"/>
        <v>0.67291666666666672</v>
      </c>
      <c r="K579" s="12">
        <f t="shared" si="49"/>
        <v>0.28749999999999998</v>
      </c>
      <c r="L579" s="12">
        <f t="shared" si="50"/>
        <v>3.9583333333333331E-2</v>
      </c>
    </row>
    <row r="580" spans="3:12" ht="13.15" customHeight="1" x14ac:dyDescent="0.25">
      <c r="C580" s="22" t="s">
        <v>156</v>
      </c>
      <c r="D580" s="2">
        <v>499</v>
      </c>
      <c r="E580" s="2">
        <v>143</v>
      </c>
      <c r="F580" s="2">
        <v>12</v>
      </c>
      <c r="G580" s="14">
        <f t="shared" si="58"/>
        <v>654</v>
      </c>
      <c r="H580" s="1">
        <f t="shared" si="57"/>
        <v>642</v>
      </c>
      <c r="I580" s="12">
        <f t="shared" ref="I580:I593" si="59">+H580/G580</f>
        <v>0.98165137614678899</v>
      </c>
      <c r="J580" s="12">
        <f t="shared" ref="J580:J593" si="60">+D580/G580</f>
        <v>0.76299694189602452</v>
      </c>
      <c r="K580" s="12">
        <f t="shared" ref="K580:K593" si="61">+E580/G580</f>
        <v>0.21865443425076453</v>
      </c>
      <c r="L580" s="12">
        <f t="shared" ref="L580:L593" si="62">+F580/G580</f>
        <v>1.834862385321101E-2</v>
      </c>
    </row>
    <row r="581" spans="3:12" ht="13.15" customHeight="1" x14ac:dyDescent="0.25">
      <c r="C581" s="22" t="s">
        <v>157</v>
      </c>
      <c r="D581" s="2">
        <v>206</v>
      </c>
      <c r="E581" s="2">
        <v>84</v>
      </c>
      <c r="F581" s="2">
        <v>6</v>
      </c>
      <c r="G581" s="14">
        <f t="shared" si="58"/>
        <v>296</v>
      </c>
      <c r="H581" s="1">
        <f t="shared" si="57"/>
        <v>290</v>
      </c>
      <c r="I581" s="12">
        <f t="shared" si="59"/>
        <v>0.97972972972972971</v>
      </c>
      <c r="J581" s="12">
        <f t="shared" si="60"/>
        <v>0.69594594594594594</v>
      </c>
      <c r="K581" s="12">
        <f t="shared" si="61"/>
        <v>0.28378378378378377</v>
      </c>
      <c r="L581" s="12">
        <f t="shared" si="62"/>
        <v>2.0270270270270271E-2</v>
      </c>
    </row>
    <row r="582" spans="3:12" ht="13.15" customHeight="1" x14ac:dyDescent="0.25">
      <c r="C582" s="22" t="s">
        <v>158</v>
      </c>
      <c r="D582" s="2">
        <v>225</v>
      </c>
      <c r="E582" s="2">
        <v>91</v>
      </c>
      <c r="F582" s="2">
        <v>8</v>
      </c>
      <c r="G582" s="14">
        <f t="shared" si="58"/>
        <v>324</v>
      </c>
      <c r="H582" s="1">
        <f t="shared" si="57"/>
        <v>316</v>
      </c>
      <c r="I582" s="12">
        <f t="shared" si="59"/>
        <v>0.97530864197530864</v>
      </c>
      <c r="J582" s="12">
        <f t="shared" si="60"/>
        <v>0.69444444444444442</v>
      </c>
      <c r="K582" s="12">
        <f t="shared" si="61"/>
        <v>0.28086419753086422</v>
      </c>
      <c r="L582" s="12">
        <f t="shared" si="62"/>
        <v>2.4691358024691357E-2</v>
      </c>
    </row>
    <row r="583" spans="3:12" ht="13.15" customHeight="1" x14ac:dyDescent="0.25">
      <c r="C583" s="22" t="s">
        <v>159</v>
      </c>
      <c r="D583" s="2">
        <v>229</v>
      </c>
      <c r="E583" s="2">
        <v>84</v>
      </c>
      <c r="F583" s="2">
        <v>32</v>
      </c>
      <c r="G583" s="14">
        <f t="shared" si="58"/>
        <v>345</v>
      </c>
      <c r="H583" s="1">
        <f t="shared" si="57"/>
        <v>313</v>
      </c>
      <c r="I583" s="12">
        <f t="shared" si="59"/>
        <v>0.90724637681159426</v>
      </c>
      <c r="J583" s="12">
        <f t="shared" si="60"/>
        <v>0.663768115942029</v>
      </c>
      <c r="K583" s="12">
        <f t="shared" si="61"/>
        <v>0.24347826086956523</v>
      </c>
      <c r="L583" s="12">
        <f t="shared" si="62"/>
        <v>9.2753623188405798E-2</v>
      </c>
    </row>
    <row r="584" spans="3:12" ht="13.15" customHeight="1" x14ac:dyDescent="0.25">
      <c r="C584" s="22" t="s">
        <v>160</v>
      </c>
      <c r="D584" s="2">
        <v>288</v>
      </c>
      <c r="E584" s="2">
        <v>93</v>
      </c>
      <c r="F584" s="2">
        <v>10</v>
      </c>
      <c r="G584" s="14">
        <f t="shared" si="58"/>
        <v>391</v>
      </c>
      <c r="H584" s="1">
        <f t="shared" si="57"/>
        <v>381</v>
      </c>
      <c r="I584" s="12">
        <f t="shared" si="59"/>
        <v>0.97442455242966752</v>
      </c>
      <c r="J584" s="12">
        <f t="shared" si="60"/>
        <v>0.73657289002557547</v>
      </c>
      <c r="K584" s="12">
        <f t="shared" si="61"/>
        <v>0.23785166240409208</v>
      </c>
      <c r="L584" s="12">
        <f t="shared" si="62"/>
        <v>2.557544757033248E-2</v>
      </c>
    </row>
    <row r="585" spans="3:12" ht="13.15" customHeight="1" x14ac:dyDescent="0.25">
      <c r="C585" s="22" t="s">
        <v>165</v>
      </c>
      <c r="D585" s="2">
        <v>550</v>
      </c>
      <c r="E585" s="2">
        <v>104</v>
      </c>
      <c r="F585" s="2">
        <v>11</v>
      </c>
      <c r="G585" s="14">
        <f t="shared" si="58"/>
        <v>665</v>
      </c>
      <c r="H585" s="1">
        <f t="shared" ref="H585:H593" si="63">+D585+E585</f>
        <v>654</v>
      </c>
      <c r="I585" s="12">
        <f t="shared" si="59"/>
        <v>0.98345864661654137</v>
      </c>
      <c r="J585" s="12">
        <f t="shared" si="60"/>
        <v>0.82706766917293228</v>
      </c>
      <c r="K585" s="12">
        <f t="shared" si="61"/>
        <v>0.15639097744360902</v>
      </c>
      <c r="L585" s="12">
        <f t="shared" si="62"/>
        <v>1.6541353383458645E-2</v>
      </c>
    </row>
    <row r="586" spans="3:12" ht="13.15" customHeight="1" x14ac:dyDescent="0.25">
      <c r="C586" s="22" t="s">
        <v>166</v>
      </c>
      <c r="D586" s="2">
        <v>172</v>
      </c>
      <c r="E586" s="2">
        <v>96</v>
      </c>
      <c r="F586" s="2">
        <v>12</v>
      </c>
      <c r="G586" s="14">
        <f t="shared" si="58"/>
        <v>280</v>
      </c>
      <c r="H586" s="1">
        <f t="shared" si="63"/>
        <v>268</v>
      </c>
      <c r="I586" s="12">
        <f t="shared" si="59"/>
        <v>0.95714285714285718</v>
      </c>
      <c r="J586" s="12">
        <f t="shared" si="60"/>
        <v>0.61428571428571432</v>
      </c>
      <c r="K586" s="12">
        <f t="shared" si="61"/>
        <v>0.34285714285714286</v>
      </c>
      <c r="L586" s="12">
        <f t="shared" si="62"/>
        <v>4.2857142857142858E-2</v>
      </c>
    </row>
    <row r="587" spans="3:12" ht="13.15" customHeight="1" x14ac:dyDescent="0.25">
      <c r="C587" s="22" t="s">
        <v>167</v>
      </c>
      <c r="D587" s="2">
        <v>524</v>
      </c>
      <c r="E587" s="2">
        <v>155</v>
      </c>
      <c r="F587" s="2">
        <v>29</v>
      </c>
      <c r="G587" s="14">
        <f t="shared" si="58"/>
        <v>708</v>
      </c>
      <c r="H587" s="1">
        <f t="shared" si="63"/>
        <v>679</v>
      </c>
      <c r="I587" s="12">
        <f t="shared" si="59"/>
        <v>0.95903954802259883</v>
      </c>
      <c r="J587" s="12">
        <f t="shared" si="60"/>
        <v>0.74011299435028244</v>
      </c>
      <c r="K587" s="12">
        <f t="shared" si="61"/>
        <v>0.21892655367231639</v>
      </c>
      <c r="L587" s="12">
        <f t="shared" si="62"/>
        <v>4.0960451977401127E-2</v>
      </c>
    </row>
    <row r="588" spans="3:12" ht="13.15" customHeight="1" x14ac:dyDescent="0.25">
      <c r="C588" s="22" t="s">
        <v>168</v>
      </c>
      <c r="D588" s="2">
        <v>151</v>
      </c>
      <c r="E588" s="2">
        <v>64</v>
      </c>
      <c r="F588" s="2">
        <v>9</v>
      </c>
      <c r="G588" s="14">
        <f t="shared" si="58"/>
        <v>224</v>
      </c>
      <c r="H588" s="1">
        <f t="shared" si="63"/>
        <v>215</v>
      </c>
      <c r="I588" s="12">
        <f t="shared" si="59"/>
        <v>0.9598214285714286</v>
      </c>
      <c r="J588" s="12">
        <f t="shared" si="60"/>
        <v>0.6741071428571429</v>
      </c>
      <c r="K588" s="12">
        <f t="shared" si="61"/>
        <v>0.2857142857142857</v>
      </c>
      <c r="L588" s="12">
        <f t="shared" si="62"/>
        <v>4.0178571428571432E-2</v>
      </c>
    </row>
    <row r="589" spans="3:12" ht="13.15" customHeight="1" x14ac:dyDescent="0.25">
      <c r="C589" s="22" t="s">
        <v>170</v>
      </c>
      <c r="D589" s="2">
        <v>299</v>
      </c>
      <c r="E589" s="2">
        <v>160</v>
      </c>
      <c r="F589" s="2">
        <v>23</v>
      </c>
      <c r="G589" s="14">
        <f t="shared" si="58"/>
        <v>482</v>
      </c>
      <c r="H589" s="1">
        <f t="shared" si="63"/>
        <v>459</v>
      </c>
      <c r="I589" s="12">
        <f t="shared" si="59"/>
        <v>0.9522821576763485</v>
      </c>
      <c r="J589" s="12">
        <f t="shared" si="60"/>
        <v>0.6203319502074689</v>
      </c>
      <c r="K589" s="12">
        <f t="shared" si="61"/>
        <v>0.33195020746887965</v>
      </c>
      <c r="L589" s="12">
        <f t="shared" si="62"/>
        <v>4.7717842323651449E-2</v>
      </c>
    </row>
    <row r="590" spans="3:12" ht="13.15" customHeight="1" x14ac:dyDescent="0.25">
      <c r="C590" s="22" t="s">
        <v>171</v>
      </c>
      <c r="D590" s="2">
        <v>222</v>
      </c>
      <c r="E590" s="2">
        <v>51</v>
      </c>
      <c r="F590" s="2">
        <v>17</v>
      </c>
      <c r="G590" s="14">
        <f t="shared" si="58"/>
        <v>290</v>
      </c>
      <c r="H590" s="1">
        <f t="shared" si="63"/>
        <v>273</v>
      </c>
      <c r="I590" s="12">
        <f t="shared" si="59"/>
        <v>0.94137931034482758</v>
      </c>
      <c r="J590" s="12">
        <f t="shared" si="60"/>
        <v>0.76551724137931032</v>
      </c>
      <c r="K590" s="12">
        <f t="shared" si="61"/>
        <v>0.17586206896551723</v>
      </c>
      <c r="L590" s="12">
        <f t="shared" si="62"/>
        <v>5.8620689655172413E-2</v>
      </c>
    </row>
    <row r="591" spans="3:12" ht="13.15" customHeight="1" x14ac:dyDescent="0.25">
      <c r="C591" s="22" t="s">
        <v>164</v>
      </c>
      <c r="D591" s="2">
        <v>369</v>
      </c>
      <c r="E591" s="2">
        <v>246</v>
      </c>
      <c r="F591" s="2">
        <v>43</v>
      </c>
      <c r="G591" s="14">
        <f t="shared" si="58"/>
        <v>658</v>
      </c>
      <c r="H591" s="1">
        <f t="shared" si="63"/>
        <v>615</v>
      </c>
      <c r="I591" s="12">
        <f t="shared" si="59"/>
        <v>0.93465045592705165</v>
      </c>
      <c r="J591" s="12">
        <f t="shared" si="60"/>
        <v>0.56079027355623101</v>
      </c>
      <c r="K591" s="12">
        <f t="shared" si="61"/>
        <v>0.37386018237082069</v>
      </c>
      <c r="L591" s="12">
        <f t="shared" si="62"/>
        <v>6.5349544072948323E-2</v>
      </c>
    </row>
    <row r="592" spans="3:12" ht="13.15" customHeight="1" x14ac:dyDescent="0.25">
      <c r="C592" s="22" t="s">
        <v>172</v>
      </c>
      <c r="D592" s="2">
        <v>390</v>
      </c>
      <c r="E592" s="2">
        <v>237</v>
      </c>
      <c r="F592" s="2">
        <v>35</v>
      </c>
      <c r="G592" s="14">
        <f t="shared" si="58"/>
        <v>662</v>
      </c>
      <c r="H592" s="1">
        <f t="shared" si="63"/>
        <v>627</v>
      </c>
      <c r="I592" s="12">
        <f t="shared" si="59"/>
        <v>0.94712990936555896</v>
      </c>
      <c r="J592" s="12">
        <f t="shared" si="60"/>
        <v>0.58912386706948638</v>
      </c>
      <c r="K592" s="12">
        <f t="shared" si="61"/>
        <v>0.35800604229607252</v>
      </c>
      <c r="L592" s="12">
        <f t="shared" si="62"/>
        <v>5.2870090634441085E-2</v>
      </c>
    </row>
    <row r="593" spans="3:12" ht="13.15" customHeight="1" x14ac:dyDescent="0.25">
      <c r="C593" s="22" t="s">
        <v>169</v>
      </c>
      <c r="D593" s="2">
        <v>296</v>
      </c>
      <c r="E593" s="2">
        <v>127</v>
      </c>
      <c r="F593" s="2">
        <v>21</v>
      </c>
      <c r="G593" s="14">
        <f t="shared" si="58"/>
        <v>444</v>
      </c>
      <c r="H593" s="1">
        <f t="shared" si="63"/>
        <v>423</v>
      </c>
      <c r="I593" s="12">
        <f t="shared" si="59"/>
        <v>0.95270270270270274</v>
      </c>
      <c r="J593" s="12">
        <f t="shared" si="60"/>
        <v>0.66666666666666663</v>
      </c>
      <c r="K593" s="12">
        <f t="shared" si="61"/>
        <v>0.28603603603603606</v>
      </c>
      <c r="L593" s="12">
        <f t="shared" si="62"/>
        <v>4.72972972972973E-2</v>
      </c>
    </row>
    <row r="594" spans="3:12" ht="13.15" customHeight="1" x14ac:dyDescent="0.25">
      <c r="C594" s="22" t="s">
        <v>174</v>
      </c>
      <c r="D594" s="2">
        <v>106</v>
      </c>
      <c r="E594" s="2">
        <v>68</v>
      </c>
      <c r="F594" s="2">
        <v>4</v>
      </c>
      <c r="G594" s="14">
        <f t="shared" ref="G594:G597" si="64">+D594+E594+F594</f>
        <v>178</v>
      </c>
      <c r="H594" s="1">
        <f t="shared" ref="H594:H597" si="65">+D594+E594</f>
        <v>174</v>
      </c>
      <c r="I594" s="12">
        <f t="shared" ref="I594:I597" si="66">+H594/G594</f>
        <v>0.97752808988764039</v>
      </c>
      <c r="J594" s="12">
        <f t="shared" ref="J594:J597" si="67">+D594/G594</f>
        <v>0.5955056179775281</v>
      </c>
      <c r="K594" s="12">
        <f t="shared" ref="K594:K597" si="68">+E594/G594</f>
        <v>0.38202247191011235</v>
      </c>
      <c r="L594" s="12">
        <f t="shared" ref="L594:L597" si="69">+F594/G594</f>
        <v>2.247191011235955E-2</v>
      </c>
    </row>
    <row r="595" spans="3:12" ht="13.15" customHeight="1" x14ac:dyDescent="0.25">
      <c r="C595" s="22" t="s">
        <v>175</v>
      </c>
      <c r="D595" s="2">
        <v>270</v>
      </c>
      <c r="E595" s="2">
        <v>130</v>
      </c>
      <c r="F595" s="2">
        <v>5</v>
      </c>
      <c r="G595" s="14">
        <f t="shared" si="64"/>
        <v>405</v>
      </c>
      <c r="H595" s="1">
        <f t="shared" si="65"/>
        <v>400</v>
      </c>
      <c r="I595" s="12">
        <f t="shared" si="66"/>
        <v>0.98765432098765427</v>
      </c>
      <c r="J595" s="12">
        <f t="shared" si="67"/>
        <v>0.66666666666666663</v>
      </c>
      <c r="K595" s="12">
        <f t="shared" si="68"/>
        <v>0.32098765432098764</v>
      </c>
      <c r="L595" s="12">
        <f t="shared" si="69"/>
        <v>1.2345679012345678E-2</v>
      </c>
    </row>
    <row r="596" spans="3:12" ht="13.15" customHeight="1" x14ac:dyDescent="0.25">
      <c r="C596" s="22" t="s">
        <v>176</v>
      </c>
      <c r="D596" s="2">
        <v>595</v>
      </c>
      <c r="E596" s="2">
        <v>218</v>
      </c>
      <c r="F596" s="2">
        <v>25</v>
      </c>
      <c r="G596" s="14">
        <f t="shared" si="64"/>
        <v>838</v>
      </c>
      <c r="H596" s="1">
        <f t="shared" si="65"/>
        <v>813</v>
      </c>
      <c r="I596" s="12">
        <f t="shared" si="66"/>
        <v>0.9701670644391408</v>
      </c>
      <c r="J596" s="12">
        <f t="shared" si="67"/>
        <v>0.71002386634844872</v>
      </c>
      <c r="K596" s="12">
        <f t="shared" si="68"/>
        <v>0.26014319809069214</v>
      </c>
      <c r="L596" s="12">
        <f t="shared" si="69"/>
        <v>2.9832935560859187E-2</v>
      </c>
    </row>
    <row r="597" spans="3:12" ht="13.15" customHeight="1" x14ac:dyDescent="0.25">
      <c r="C597" s="22" t="s">
        <v>177</v>
      </c>
      <c r="D597" s="2">
        <v>79</v>
      </c>
      <c r="E597" s="2">
        <v>34</v>
      </c>
      <c r="F597" s="2">
        <v>3</v>
      </c>
      <c r="G597" s="14">
        <f t="shared" si="64"/>
        <v>116</v>
      </c>
      <c r="H597" s="1">
        <f t="shared" si="65"/>
        <v>113</v>
      </c>
      <c r="I597" s="12">
        <f t="shared" si="66"/>
        <v>0.97413793103448276</v>
      </c>
      <c r="J597" s="12">
        <f t="shared" si="67"/>
        <v>0.68103448275862066</v>
      </c>
      <c r="K597" s="12">
        <f t="shared" si="68"/>
        <v>0.29310344827586204</v>
      </c>
      <c r="L597" s="12">
        <f t="shared" si="69"/>
        <v>2.5862068965517241E-2</v>
      </c>
    </row>
    <row r="598" spans="3:12" ht="13.15" customHeight="1" x14ac:dyDescent="0.25">
      <c r="C598" s="22" t="s">
        <v>180</v>
      </c>
      <c r="D598" s="2">
        <v>368</v>
      </c>
      <c r="E598" s="2">
        <v>257</v>
      </c>
      <c r="F598" s="2">
        <v>23</v>
      </c>
      <c r="G598" s="14">
        <f t="shared" ref="G598:G605" si="70">+D598+E598+F598</f>
        <v>648</v>
      </c>
      <c r="H598" s="1">
        <f t="shared" ref="H598:H605" si="71">+D598+E598</f>
        <v>625</v>
      </c>
      <c r="I598" s="12">
        <f t="shared" ref="I598:I605" si="72">+H598/G598</f>
        <v>0.96450617283950613</v>
      </c>
      <c r="J598" s="12">
        <f t="shared" ref="J598:J605" si="73">+D598/G598</f>
        <v>0.5679012345679012</v>
      </c>
      <c r="K598" s="12">
        <f t="shared" ref="K598:K605" si="74">+E598/G598</f>
        <v>0.39660493827160492</v>
      </c>
      <c r="L598" s="12">
        <f t="shared" ref="L598:L605" si="75">+F598/G598</f>
        <v>3.5493827160493825E-2</v>
      </c>
    </row>
    <row r="599" spans="3:12" ht="13.15" customHeight="1" x14ac:dyDescent="0.25">
      <c r="C599" s="22" t="s">
        <v>181</v>
      </c>
      <c r="D599" s="2">
        <v>138</v>
      </c>
      <c r="E599" s="2">
        <v>48</v>
      </c>
      <c r="F599" s="2">
        <v>18</v>
      </c>
      <c r="G599" s="14">
        <f t="shared" si="70"/>
        <v>204</v>
      </c>
      <c r="H599" s="1">
        <f t="shared" si="71"/>
        <v>186</v>
      </c>
      <c r="I599" s="12">
        <f t="shared" si="72"/>
        <v>0.91176470588235292</v>
      </c>
      <c r="J599" s="12">
        <f t="shared" si="73"/>
        <v>0.67647058823529416</v>
      </c>
      <c r="K599" s="12">
        <f t="shared" si="74"/>
        <v>0.23529411764705882</v>
      </c>
      <c r="L599" s="12">
        <f t="shared" si="75"/>
        <v>8.8235294117647065E-2</v>
      </c>
    </row>
    <row r="600" spans="3:12" ht="13.15" customHeight="1" x14ac:dyDescent="0.25">
      <c r="C600" s="22" t="s">
        <v>182</v>
      </c>
      <c r="D600" s="2">
        <v>542</v>
      </c>
      <c r="E600" s="2">
        <v>323</v>
      </c>
      <c r="F600" s="2">
        <v>81</v>
      </c>
      <c r="G600" s="14">
        <f t="shared" si="70"/>
        <v>946</v>
      </c>
      <c r="H600" s="1">
        <f t="shared" si="71"/>
        <v>865</v>
      </c>
      <c r="I600" s="12">
        <f t="shared" si="72"/>
        <v>0.91437632135306557</v>
      </c>
      <c r="J600" s="12">
        <f t="shared" si="73"/>
        <v>0.57293868921775903</v>
      </c>
      <c r="K600" s="12">
        <f t="shared" si="74"/>
        <v>0.34143763213530653</v>
      </c>
      <c r="L600" s="12">
        <f t="shared" si="75"/>
        <v>8.5623678646934459E-2</v>
      </c>
    </row>
    <row r="601" spans="3:12" ht="13.15" customHeight="1" x14ac:dyDescent="0.25">
      <c r="C601" s="22" t="s">
        <v>183</v>
      </c>
      <c r="D601" s="2">
        <v>306</v>
      </c>
      <c r="E601" s="2">
        <v>67</v>
      </c>
      <c r="F601" s="2">
        <v>25</v>
      </c>
      <c r="G601" s="14">
        <f t="shared" si="70"/>
        <v>398</v>
      </c>
      <c r="H601" s="1">
        <f t="shared" si="71"/>
        <v>373</v>
      </c>
      <c r="I601" s="12">
        <f t="shared" si="72"/>
        <v>0.93718592964824121</v>
      </c>
      <c r="J601" s="12">
        <f t="shared" si="73"/>
        <v>0.76884422110552764</v>
      </c>
      <c r="K601" s="12">
        <f t="shared" si="74"/>
        <v>0.16834170854271358</v>
      </c>
      <c r="L601" s="12">
        <f t="shared" si="75"/>
        <v>6.2814070351758788E-2</v>
      </c>
    </row>
    <row r="602" spans="3:12" ht="13.15" customHeight="1" x14ac:dyDescent="0.25">
      <c r="C602" s="22" t="s">
        <v>184</v>
      </c>
      <c r="D602" s="2">
        <v>287</v>
      </c>
      <c r="E602" s="2">
        <v>88</v>
      </c>
      <c r="F602" s="2">
        <v>29</v>
      </c>
      <c r="G602" s="14">
        <f t="shared" si="70"/>
        <v>404</v>
      </c>
      <c r="H602" s="1">
        <f t="shared" si="71"/>
        <v>375</v>
      </c>
      <c r="I602" s="12">
        <f t="shared" si="72"/>
        <v>0.92821782178217827</v>
      </c>
      <c r="J602" s="12">
        <f t="shared" si="73"/>
        <v>0.71039603960396036</v>
      </c>
      <c r="K602" s="12">
        <f t="shared" si="74"/>
        <v>0.21782178217821782</v>
      </c>
      <c r="L602" s="12">
        <f t="shared" si="75"/>
        <v>7.1782178217821777E-2</v>
      </c>
    </row>
    <row r="603" spans="3:12" ht="13.15" customHeight="1" x14ac:dyDescent="0.25">
      <c r="C603" s="22" t="s">
        <v>186</v>
      </c>
      <c r="D603" s="2">
        <v>228</v>
      </c>
      <c r="E603" s="2">
        <v>75</v>
      </c>
      <c r="F603" s="2">
        <v>6</v>
      </c>
      <c r="G603" s="14">
        <f t="shared" si="70"/>
        <v>309</v>
      </c>
      <c r="H603" s="1">
        <f t="shared" si="71"/>
        <v>303</v>
      </c>
      <c r="I603" s="12">
        <f t="shared" si="72"/>
        <v>0.98058252427184467</v>
      </c>
      <c r="J603" s="12">
        <f t="shared" si="73"/>
        <v>0.73786407766990292</v>
      </c>
      <c r="K603" s="12">
        <f t="shared" si="74"/>
        <v>0.24271844660194175</v>
      </c>
      <c r="L603" s="12">
        <f t="shared" si="75"/>
        <v>1.9417475728155338E-2</v>
      </c>
    </row>
    <row r="604" spans="3:12" ht="13.15" customHeight="1" x14ac:dyDescent="0.25">
      <c r="C604" s="22" t="s">
        <v>187</v>
      </c>
      <c r="D604" s="2">
        <v>111</v>
      </c>
      <c r="E604" s="2">
        <v>90</v>
      </c>
      <c r="F604" s="2">
        <v>26</v>
      </c>
      <c r="G604" s="14">
        <f t="shared" si="70"/>
        <v>227</v>
      </c>
      <c r="H604" s="1">
        <f t="shared" si="71"/>
        <v>201</v>
      </c>
      <c r="I604" s="12">
        <f t="shared" si="72"/>
        <v>0.88546255506607929</v>
      </c>
      <c r="J604" s="12">
        <f t="shared" si="73"/>
        <v>0.48898678414096919</v>
      </c>
      <c r="K604" s="12">
        <f t="shared" si="74"/>
        <v>0.3964757709251101</v>
      </c>
      <c r="L604" s="12">
        <f t="shared" si="75"/>
        <v>0.11453744493392071</v>
      </c>
    </row>
    <row r="605" spans="3:12" ht="13.15" customHeight="1" x14ac:dyDescent="0.25">
      <c r="C605" s="22" t="s">
        <v>188</v>
      </c>
      <c r="D605" s="2">
        <v>661</v>
      </c>
      <c r="E605" s="2">
        <v>191</v>
      </c>
      <c r="F605" s="2">
        <v>28</v>
      </c>
      <c r="G605" s="14">
        <f t="shared" si="70"/>
        <v>880</v>
      </c>
      <c r="H605" s="1">
        <f t="shared" si="71"/>
        <v>852</v>
      </c>
      <c r="I605" s="12">
        <f t="shared" si="72"/>
        <v>0.96818181818181814</v>
      </c>
      <c r="J605" s="12">
        <f t="shared" si="73"/>
        <v>0.7511363636363636</v>
      </c>
      <c r="K605" s="12">
        <f t="shared" si="74"/>
        <v>0.21704545454545454</v>
      </c>
      <c r="L605" s="12">
        <f t="shared" si="75"/>
        <v>3.1818181818181815E-2</v>
      </c>
    </row>
    <row r="606" spans="3:12" ht="13.15" customHeight="1" x14ac:dyDescent="0.25">
      <c r="C606" s="22" t="s">
        <v>189</v>
      </c>
      <c r="D606" s="2">
        <v>442</v>
      </c>
      <c r="E606" s="2">
        <v>54</v>
      </c>
      <c r="F606" s="2">
        <v>6</v>
      </c>
      <c r="G606" s="14">
        <f t="shared" ref="G606:G614" si="76">+D606+E606+F606</f>
        <v>502</v>
      </c>
      <c r="H606" s="1">
        <f t="shared" ref="H606:H614" si="77">+D606+E606</f>
        <v>496</v>
      </c>
      <c r="I606" s="12">
        <f t="shared" ref="I606:I614" si="78">+H606/G606</f>
        <v>0.98804780876494025</v>
      </c>
      <c r="J606" s="12">
        <f t="shared" ref="J606:J614" si="79">+D606/G606</f>
        <v>0.88047808764940239</v>
      </c>
      <c r="K606" s="12">
        <f t="shared" ref="K606:K614" si="80">+E606/G606</f>
        <v>0.10756972111553785</v>
      </c>
      <c r="L606" s="12">
        <f t="shared" ref="L606:L614" si="81">+F606/G606</f>
        <v>1.1952191235059761E-2</v>
      </c>
    </row>
    <row r="607" spans="3:12" ht="13.15" customHeight="1" x14ac:dyDescent="0.25">
      <c r="C607" s="22" t="s">
        <v>190</v>
      </c>
      <c r="D607" s="2">
        <v>245</v>
      </c>
      <c r="E607" s="2">
        <v>83</v>
      </c>
      <c r="F607" s="2">
        <v>9</v>
      </c>
      <c r="G607" s="14">
        <f t="shared" si="76"/>
        <v>337</v>
      </c>
      <c r="H607" s="1">
        <f t="shared" si="77"/>
        <v>328</v>
      </c>
      <c r="I607" s="12">
        <f t="shared" si="78"/>
        <v>0.97329376854599403</v>
      </c>
      <c r="J607" s="12">
        <f t="shared" si="79"/>
        <v>0.72700296735905046</v>
      </c>
      <c r="K607" s="12">
        <f t="shared" si="80"/>
        <v>0.24629080118694363</v>
      </c>
      <c r="L607" s="12">
        <f t="shared" si="81"/>
        <v>2.6706231454005934E-2</v>
      </c>
    </row>
    <row r="608" spans="3:12" ht="13.15" customHeight="1" x14ac:dyDescent="0.25">
      <c r="C608" s="22" t="s">
        <v>191</v>
      </c>
      <c r="D608" s="2">
        <v>13</v>
      </c>
      <c r="E608" s="2">
        <v>10</v>
      </c>
      <c r="F608" s="2">
        <v>6</v>
      </c>
      <c r="G608" s="14">
        <f t="shared" si="76"/>
        <v>29</v>
      </c>
      <c r="H608" s="1">
        <f t="shared" si="77"/>
        <v>23</v>
      </c>
      <c r="I608" s="12">
        <f t="shared" si="78"/>
        <v>0.7931034482758621</v>
      </c>
      <c r="J608" s="12">
        <f t="shared" si="79"/>
        <v>0.44827586206896552</v>
      </c>
      <c r="K608" s="12">
        <f t="shared" si="80"/>
        <v>0.34482758620689657</v>
      </c>
      <c r="L608" s="12">
        <f t="shared" si="81"/>
        <v>0.20689655172413793</v>
      </c>
    </row>
    <row r="609" spans="3:12" ht="13.15" customHeight="1" x14ac:dyDescent="0.25">
      <c r="C609" s="22" t="s">
        <v>192</v>
      </c>
      <c r="D609" s="2">
        <v>558</v>
      </c>
      <c r="E609" s="2">
        <v>383</v>
      </c>
      <c r="F609" s="2">
        <v>77</v>
      </c>
      <c r="G609" s="14">
        <f t="shared" si="76"/>
        <v>1018</v>
      </c>
      <c r="H609" s="1">
        <f t="shared" si="77"/>
        <v>941</v>
      </c>
      <c r="I609" s="12">
        <f t="shared" si="78"/>
        <v>0.92436149312377214</v>
      </c>
      <c r="J609" s="12">
        <f t="shared" si="79"/>
        <v>0.54813359528487227</v>
      </c>
      <c r="K609" s="12">
        <f t="shared" si="80"/>
        <v>0.37622789783889982</v>
      </c>
      <c r="L609" s="12">
        <f t="shared" si="81"/>
        <v>7.5638506876227904E-2</v>
      </c>
    </row>
    <row r="610" spans="3:12" ht="13.15" customHeight="1" x14ac:dyDescent="0.25">
      <c r="C610" s="22" t="s">
        <v>193</v>
      </c>
      <c r="D610" s="2">
        <v>220</v>
      </c>
      <c r="E610" s="2">
        <v>82</v>
      </c>
      <c r="F610" s="2">
        <v>10</v>
      </c>
      <c r="G610" s="14">
        <f t="shared" si="76"/>
        <v>312</v>
      </c>
      <c r="H610" s="1">
        <f t="shared" si="77"/>
        <v>302</v>
      </c>
      <c r="I610" s="12">
        <f t="shared" si="78"/>
        <v>0.96794871794871795</v>
      </c>
      <c r="J610" s="12">
        <f t="shared" si="79"/>
        <v>0.70512820512820518</v>
      </c>
      <c r="K610" s="12">
        <f t="shared" si="80"/>
        <v>0.26282051282051283</v>
      </c>
      <c r="L610" s="12">
        <f t="shared" si="81"/>
        <v>3.2051282051282048E-2</v>
      </c>
    </row>
    <row r="611" spans="3:12" ht="13.15" customHeight="1" x14ac:dyDescent="0.25">
      <c r="C611" s="22" t="s">
        <v>194</v>
      </c>
      <c r="D611" s="2">
        <v>234</v>
      </c>
      <c r="E611" s="2">
        <v>67</v>
      </c>
      <c r="F611" s="2">
        <v>14</v>
      </c>
      <c r="G611" s="14">
        <f t="shared" si="76"/>
        <v>315</v>
      </c>
      <c r="H611" s="1">
        <f t="shared" si="77"/>
        <v>301</v>
      </c>
      <c r="I611" s="12">
        <f t="shared" si="78"/>
        <v>0.9555555555555556</v>
      </c>
      <c r="J611" s="12">
        <f t="shared" si="79"/>
        <v>0.74285714285714288</v>
      </c>
      <c r="K611" s="12">
        <f t="shared" si="80"/>
        <v>0.21269841269841269</v>
      </c>
      <c r="L611" s="12">
        <f t="shared" si="81"/>
        <v>4.4444444444444446E-2</v>
      </c>
    </row>
    <row r="612" spans="3:12" ht="13.15" customHeight="1" x14ac:dyDescent="0.25">
      <c r="C612" s="25" t="s">
        <v>196</v>
      </c>
      <c r="D612" s="26">
        <v>26</v>
      </c>
      <c r="E612" s="26">
        <v>14</v>
      </c>
      <c r="F612" s="26">
        <v>4</v>
      </c>
      <c r="G612" s="32">
        <f t="shared" si="76"/>
        <v>44</v>
      </c>
      <c r="H612" s="31">
        <f t="shared" si="77"/>
        <v>40</v>
      </c>
      <c r="I612" s="56">
        <f t="shared" si="78"/>
        <v>0.90909090909090906</v>
      </c>
      <c r="J612" s="56">
        <f t="shared" si="79"/>
        <v>0.59090909090909094</v>
      </c>
      <c r="K612" s="56">
        <f t="shared" si="80"/>
        <v>0.31818181818181818</v>
      </c>
      <c r="L612" s="56">
        <f t="shared" si="81"/>
        <v>9.0909090909090912E-2</v>
      </c>
    </row>
    <row r="613" spans="3:12" ht="13.15" customHeight="1" x14ac:dyDescent="0.25">
      <c r="C613" s="22" t="s">
        <v>197</v>
      </c>
      <c r="D613" s="2">
        <v>206</v>
      </c>
      <c r="E613" s="2">
        <v>72</v>
      </c>
      <c r="F613" s="2">
        <v>3</v>
      </c>
      <c r="G613" s="14">
        <f t="shared" si="76"/>
        <v>281</v>
      </c>
      <c r="H613" s="1">
        <f t="shared" si="77"/>
        <v>278</v>
      </c>
      <c r="I613" s="12">
        <f t="shared" si="78"/>
        <v>0.98932384341637014</v>
      </c>
      <c r="J613" s="12">
        <f t="shared" si="79"/>
        <v>0.73309608540925264</v>
      </c>
      <c r="K613" s="12">
        <f t="shared" si="80"/>
        <v>0.25622775800711745</v>
      </c>
      <c r="L613" s="12">
        <f t="shared" si="81"/>
        <v>1.0676156583629894E-2</v>
      </c>
    </row>
    <row r="614" spans="3:12" ht="13.15" customHeight="1" x14ac:dyDescent="0.25">
      <c r="C614" s="22" t="s">
        <v>198</v>
      </c>
      <c r="D614" s="2">
        <v>161</v>
      </c>
      <c r="E614" s="2">
        <v>12</v>
      </c>
      <c r="F614" s="2">
        <v>2</v>
      </c>
      <c r="G614" s="14">
        <f t="shared" si="76"/>
        <v>175</v>
      </c>
      <c r="H614" s="1">
        <f t="shared" si="77"/>
        <v>173</v>
      </c>
      <c r="I614" s="12">
        <f t="shared" si="78"/>
        <v>0.98857142857142855</v>
      </c>
      <c r="J614" s="12">
        <f t="shared" si="79"/>
        <v>0.92</v>
      </c>
      <c r="K614" s="12">
        <f t="shared" si="80"/>
        <v>6.8571428571428575E-2</v>
      </c>
      <c r="L614" s="12">
        <f t="shared" si="81"/>
        <v>1.1428571428571429E-2</v>
      </c>
    </row>
    <row r="615" spans="3:12" ht="13.15" customHeight="1" x14ac:dyDescent="0.25">
      <c r="C615" s="22" t="s">
        <v>200</v>
      </c>
      <c r="D615" s="2">
        <v>509</v>
      </c>
      <c r="E615" s="2">
        <v>302</v>
      </c>
      <c r="F615" s="2">
        <v>52</v>
      </c>
      <c r="G615" s="14">
        <f t="shared" ref="G615" si="82">+D615+E615+F615</f>
        <v>863</v>
      </c>
      <c r="H615" s="1">
        <f t="shared" ref="H615" si="83">+D615+E615</f>
        <v>811</v>
      </c>
      <c r="I615" s="12">
        <f t="shared" ref="I615" si="84">+H615/G615</f>
        <v>0.93974507531865581</v>
      </c>
      <c r="J615" s="12">
        <f t="shared" ref="J615" si="85">+D615/G615</f>
        <v>0.58980301274623403</v>
      </c>
      <c r="K615" s="12">
        <f t="shared" ref="K615" si="86">+E615/G615</f>
        <v>0.34994206257242177</v>
      </c>
      <c r="L615" s="12">
        <f t="shared" ref="L615" si="87">+F615/G615</f>
        <v>6.0254924681344149E-2</v>
      </c>
    </row>
    <row r="616" spans="3:12" ht="13.15" customHeight="1" x14ac:dyDescent="0.25">
      <c r="C616" s="22" t="s">
        <v>201</v>
      </c>
      <c r="D616" s="2">
        <v>225</v>
      </c>
      <c r="E616" s="2">
        <v>170</v>
      </c>
      <c r="F616" s="2">
        <v>37</v>
      </c>
      <c r="G616" s="14">
        <f t="shared" ref="G616:G652" si="88">+D616+E616+F616</f>
        <v>432</v>
      </c>
      <c r="H616" s="1">
        <f t="shared" ref="H616:H652" si="89">+D616+E616</f>
        <v>395</v>
      </c>
      <c r="I616" s="12">
        <f t="shared" ref="I616:I652" si="90">+H616/G616</f>
        <v>0.91435185185185186</v>
      </c>
      <c r="J616" s="12">
        <f t="shared" ref="J616:J652" si="91">+D616/G616</f>
        <v>0.52083333333333337</v>
      </c>
      <c r="K616" s="12">
        <f t="shared" ref="K616:K652" si="92">+E616/G616</f>
        <v>0.39351851851851855</v>
      </c>
      <c r="L616" s="12">
        <f t="shared" ref="L616:L652" si="93">+F616/G616</f>
        <v>8.5648148148148154E-2</v>
      </c>
    </row>
    <row r="617" spans="3:12" ht="13.15" customHeight="1" x14ac:dyDescent="0.25">
      <c r="C617" s="22" t="s">
        <v>203</v>
      </c>
      <c r="D617" s="2">
        <v>294</v>
      </c>
      <c r="E617" s="2">
        <v>85</v>
      </c>
      <c r="F617" s="2">
        <v>15</v>
      </c>
      <c r="G617" s="14">
        <f t="shared" si="88"/>
        <v>394</v>
      </c>
      <c r="H617" s="1">
        <f t="shared" si="89"/>
        <v>379</v>
      </c>
      <c r="I617" s="12">
        <f t="shared" si="90"/>
        <v>0.96192893401015234</v>
      </c>
      <c r="J617" s="12">
        <f t="shared" si="91"/>
        <v>0.74619289340101524</v>
      </c>
      <c r="K617" s="12">
        <f t="shared" si="92"/>
        <v>0.21573604060913706</v>
      </c>
      <c r="L617" s="12">
        <f t="shared" si="93"/>
        <v>3.8071065989847719E-2</v>
      </c>
    </row>
    <row r="618" spans="3:12" ht="13.15" customHeight="1" x14ac:dyDescent="0.25">
      <c r="C618" s="22" t="s">
        <v>204</v>
      </c>
      <c r="D618" s="2">
        <v>268</v>
      </c>
      <c r="E618" s="2">
        <v>219</v>
      </c>
      <c r="F618" s="2">
        <v>22</v>
      </c>
      <c r="G618" s="14">
        <f t="shared" si="88"/>
        <v>509</v>
      </c>
      <c r="H618" s="1">
        <f t="shared" si="89"/>
        <v>487</v>
      </c>
      <c r="I618" s="12">
        <f t="shared" si="90"/>
        <v>0.95677799607072689</v>
      </c>
      <c r="J618" s="12">
        <f t="shared" si="91"/>
        <v>0.52652259332023577</v>
      </c>
      <c r="K618" s="12">
        <f t="shared" si="92"/>
        <v>0.43025540275049118</v>
      </c>
      <c r="L618" s="12">
        <f t="shared" si="93"/>
        <v>4.3222003929273084E-2</v>
      </c>
    </row>
    <row r="619" spans="3:12" ht="13.15" customHeight="1" x14ac:dyDescent="0.25">
      <c r="C619" s="22" t="s">
        <v>205</v>
      </c>
      <c r="D619" s="2">
        <v>80</v>
      </c>
      <c r="E619" s="2">
        <v>36</v>
      </c>
      <c r="F619" s="2">
        <v>7</v>
      </c>
      <c r="G619" s="14">
        <f t="shared" si="88"/>
        <v>123</v>
      </c>
      <c r="H619" s="1">
        <f t="shared" si="89"/>
        <v>116</v>
      </c>
      <c r="I619" s="12">
        <f t="shared" si="90"/>
        <v>0.94308943089430897</v>
      </c>
      <c r="J619" s="12">
        <f t="shared" si="91"/>
        <v>0.65040650406504064</v>
      </c>
      <c r="K619" s="12">
        <f t="shared" si="92"/>
        <v>0.29268292682926828</v>
      </c>
      <c r="L619" s="12">
        <f t="shared" si="93"/>
        <v>5.6910569105691054E-2</v>
      </c>
    </row>
    <row r="620" spans="3:12" ht="13.15" customHeight="1" x14ac:dyDescent="0.25">
      <c r="C620" s="22" t="s">
        <v>206</v>
      </c>
      <c r="D620" s="2">
        <v>188</v>
      </c>
      <c r="E620" s="2">
        <v>68</v>
      </c>
      <c r="F620" s="2">
        <v>15</v>
      </c>
      <c r="G620" s="14">
        <f t="shared" si="88"/>
        <v>271</v>
      </c>
      <c r="H620" s="1">
        <f t="shared" si="89"/>
        <v>256</v>
      </c>
      <c r="I620" s="12">
        <f t="shared" si="90"/>
        <v>0.94464944649446492</v>
      </c>
      <c r="J620" s="12">
        <f t="shared" si="91"/>
        <v>0.69372693726937273</v>
      </c>
      <c r="K620" s="12">
        <f t="shared" si="92"/>
        <v>0.25092250922509224</v>
      </c>
      <c r="L620" s="12">
        <f t="shared" si="93"/>
        <v>5.5350553505535055E-2</v>
      </c>
    </row>
    <row r="621" spans="3:12" ht="13.15" customHeight="1" x14ac:dyDescent="0.25">
      <c r="C621" s="22" t="s">
        <v>207</v>
      </c>
      <c r="D621" s="2">
        <v>156</v>
      </c>
      <c r="E621" s="2">
        <v>60</v>
      </c>
      <c r="F621" s="2">
        <v>28</v>
      </c>
      <c r="G621" s="14">
        <f t="shared" si="88"/>
        <v>244</v>
      </c>
      <c r="H621" s="1">
        <f t="shared" si="89"/>
        <v>216</v>
      </c>
      <c r="I621" s="12">
        <f t="shared" si="90"/>
        <v>0.88524590163934425</v>
      </c>
      <c r="J621" s="12">
        <f t="shared" si="91"/>
        <v>0.63934426229508201</v>
      </c>
      <c r="K621" s="12">
        <f t="shared" si="92"/>
        <v>0.24590163934426229</v>
      </c>
      <c r="L621" s="12">
        <f t="shared" si="93"/>
        <v>0.11475409836065574</v>
      </c>
    </row>
    <row r="622" spans="3:12" ht="13.15" customHeight="1" x14ac:dyDescent="0.25">
      <c r="C622" s="22" t="s">
        <v>208</v>
      </c>
      <c r="D622" s="2">
        <v>180</v>
      </c>
      <c r="E622" s="2">
        <v>64</v>
      </c>
      <c r="F622" s="2">
        <v>12</v>
      </c>
      <c r="G622" s="14">
        <f t="shared" si="88"/>
        <v>256</v>
      </c>
      <c r="H622" s="1">
        <f t="shared" si="89"/>
        <v>244</v>
      </c>
      <c r="I622" s="12">
        <f t="shared" si="90"/>
        <v>0.953125</v>
      </c>
      <c r="J622" s="12">
        <f t="shared" si="91"/>
        <v>0.703125</v>
      </c>
      <c r="K622" s="12">
        <f t="shared" si="92"/>
        <v>0.25</v>
      </c>
      <c r="L622" s="12">
        <f t="shared" si="93"/>
        <v>4.6875E-2</v>
      </c>
    </row>
    <row r="623" spans="3:12" ht="13.15" customHeight="1" x14ac:dyDescent="0.25">
      <c r="C623" s="22" t="s">
        <v>209</v>
      </c>
      <c r="D623" s="2">
        <v>159</v>
      </c>
      <c r="E623" s="2">
        <v>40</v>
      </c>
      <c r="F623" s="2">
        <v>10</v>
      </c>
      <c r="G623" s="14">
        <f t="shared" si="88"/>
        <v>209</v>
      </c>
      <c r="H623" s="1">
        <f t="shared" si="89"/>
        <v>199</v>
      </c>
      <c r="I623" s="12">
        <f t="shared" si="90"/>
        <v>0.95215311004784686</v>
      </c>
      <c r="J623" s="12">
        <f t="shared" si="91"/>
        <v>0.76076555023923442</v>
      </c>
      <c r="K623" s="12">
        <f t="shared" si="92"/>
        <v>0.19138755980861244</v>
      </c>
      <c r="L623" s="12">
        <f t="shared" si="93"/>
        <v>4.784688995215311E-2</v>
      </c>
    </row>
    <row r="624" spans="3:12" ht="13.15" customHeight="1" x14ac:dyDescent="0.25">
      <c r="C624" s="22" t="s">
        <v>211</v>
      </c>
      <c r="D624" s="2">
        <v>70</v>
      </c>
      <c r="E624" s="2">
        <v>51</v>
      </c>
      <c r="F624" s="2">
        <v>5</v>
      </c>
      <c r="G624" s="14">
        <f t="shared" si="88"/>
        <v>126</v>
      </c>
      <c r="H624" s="1">
        <f t="shared" si="89"/>
        <v>121</v>
      </c>
      <c r="I624" s="12">
        <f t="shared" si="90"/>
        <v>0.96031746031746035</v>
      </c>
      <c r="J624" s="12">
        <f t="shared" si="91"/>
        <v>0.55555555555555558</v>
      </c>
      <c r="K624" s="12">
        <f t="shared" si="92"/>
        <v>0.40476190476190477</v>
      </c>
      <c r="L624" s="12">
        <f t="shared" si="93"/>
        <v>3.968253968253968E-2</v>
      </c>
    </row>
    <row r="625" spans="3:12" ht="13.15" customHeight="1" x14ac:dyDescent="0.25">
      <c r="C625" s="22" t="s">
        <v>213</v>
      </c>
      <c r="D625" s="2">
        <v>373</v>
      </c>
      <c r="E625" s="2">
        <v>183</v>
      </c>
      <c r="F625" s="2">
        <v>12</v>
      </c>
      <c r="G625" s="14">
        <f t="shared" si="88"/>
        <v>568</v>
      </c>
      <c r="H625" s="1">
        <f t="shared" si="89"/>
        <v>556</v>
      </c>
      <c r="I625" s="12">
        <f t="shared" si="90"/>
        <v>0.97887323943661975</v>
      </c>
      <c r="J625" s="12">
        <f t="shared" si="91"/>
        <v>0.65669014084507038</v>
      </c>
      <c r="K625" s="12">
        <f t="shared" si="92"/>
        <v>0.32218309859154931</v>
      </c>
      <c r="L625" s="12">
        <f t="shared" si="93"/>
        <v>2.1126760563380281E-2</v>
      </c>
    </row>
    <row r="626" spans="3:12" ht="13.15" customHeight="1" x14ac:dyDescent="0.25">
      <c r="C626" s="22" t="s">
        <v>214</v>
      </c>
      <c r="D626" s="2">
        <v>97</v>
      </c>
      <c r="E626" s="2">
        <v>109</v>
      </c>
      <c r="F626" s="2">
        <v>17</v>
      </c>
      <c r="G626" s="14">
        <f t="shared" si="88"/>
        <v>223</v>
      </c>
      <c r="H626" s="1">
        <f t="shared" si="89"/>
        <v>206</v>
      </c>
      <c r="I626" s="12">
        <f t="shared" si="90"/>
        <v>0.92376681614349776</v>
      </c>
      <c r="J626" s="12">
        <f t="shared" si="91"/>
        <v>0.4349775784753363</v>
      </c>
      <c r="K626" s="12">
        <f t="shared" si="92"/>
        <v>0.48878923766816146</v>
      </c>
      <c r="L626" s="12">
        <f t="shared" si="93"/>
        <v>7.623318385650224E-2</v>
      </c>
    </row>
    <row r="627" spans="3:12" ht="13.15" customHeight="1" x14ac:dyDescent="0.25">
      <c r="C627" s="22" t="s">
        <v>215</v>
      </c>
      <c r="D627" s="2">
        <v>417</v>
      </c>
      <c r="E627" s="2">
        <v>210</v>
      </c>
      <c r="F627" s="2">
        <v>24</v>
      </c>
      <c r="G627" s="14">
        <f t="shared" si="88"/>
        <v>651</v>
      </c>
      <c r="H627" s="1">
        <f t="shared" si="89"/>
        <v>627</v>
      </c>
      <c r="I627" s="12">
        <f t="shared" si="90"/>
        <v>0.96313364055299544</v>
      </c>
      <c r="J627" s="12">
        <f t="shared" si="91"/>
        <v>0.64055299539170507</v>
      </c>
      <c r="K627" s="12">
        <f t="shared" si="92"/>
        <v>0.32258064516129031</v>
      </c>
      <c r="L627" s="12">
        <f t="shared" si="93"/>
        <v>3.6866359447004608E-2</v>
      </c>
    </row>
    <row r="628" spans="3:12" ht="13.15" customHeight="1" x14ac:dyDescent="0.25">
      <c r="C628" s="22" t="s">
        <v>216</v>
      </c>
      <c r="D628" s="2">
        <v>362</v>
      </c>
      <c r="E628" s="2">
        <v>188</v>
      </c>
      <c r="F628" s="2">
        <v>46</v>
      </c>
      <c r="G628" s="14">
        <f t="shared" si="88"/>
        <v>596</v>
      </c>
      <c r="H628" s="1">
        <f t="shared" si="89"/>
        <v>550</v>
      </c>
      <c r="I628" s="12">
        <f t="shared" si="90"/>
        <v>0.92281879194630867</v>
      </c>
      <c r="J628" s="12">
        <f t="shared" si="91"/>
        <v>0.60738255033557043</v>
      </c>
      <c r="K628" s="12">
        <f t="shared" si="92"/>
        <v>0.31543624161073824</v>
      </c>
      <c r="L628" s="12">
        <f t="shared" si="93"/>
        <v>7.7181208053691275E-2</v>
      </c>
    </row>
    <row r="629" spans="3:12" ht="13.15" customHeight="1" x14ac:dyDescent="0.25">
      <c r="C629" s="22" t="s">
        <v>217</v>
      </c>
      <c r="D629" s="2">
        <v>327</v>
      </c>
      <c r="E629" s="2">
        <v>131</v>
      </c>
      <c r="F629" s="2">
        <v>17</v>
      </c>
      <c r="G629" s="14">
        <f t="shared" si="88"/>
        <v>475</v>
      </c>
      <c r="H629" s="1">
        <f t="shared" si="89"/>
        <v>458</v>
      </c>
      <c r="I629" s="12">
        <f t="shared" si="90"/>
        <v>0.96421052631578952</v>
      </c>
      <c r="J629" s="12">
        <f t="shared" si="91"/>
        <v>0.68842105263157893</v>
      </c>
      <c r="K629" s="12">
        <f t="shared" si="92"/>
        <v>0.27578947368421053</v>
      </c>
      <c r="L629" s="12">
        <f t="shared" si="93"/>
        <v>3.5789473684210524E-2</v>
      </c>
    </row>
    <row r="630" spans="3:12" ht="13.15" customHeight="1" x14ac:dyDescent="0.25">
      <c r="C630" s="22" t="s">
        <v>218</v>
      </c>
      <c r="D630" s="2">
        <v>20</v>
      </c>
      <c r="E630" s="2">
        <v>17</v>
      </c>
      <c r="F630" s="2">
        <v>5</v>
      </c>
      <c r="G630" s="14">
        <f t="shared" si="88"/>
        <v>42</v>
      </c>
      <c r="H630" s="1">
        <f t="shared" si="89"/>
        <v>37</v>
      </c>
      <c r="I630" s="12">
        <f t="shared" si="90"/>
        <v>0.88095238095238093</v>
      </c>
      <c r="J630" s="12">
        <f t="shared" si="91"/>
        <v>0.47619047619047616</v>
      </c>
      <c r="K630" s="12">
        <f t="shared" si="92"/>
        <v>0.40476190476190477</v>
      </c>
      <c r="L630" s="12">
        <f t="shared" si="93"/>
        <v>0.11904761904761904</v>
      </c>
    </row>
    <row r="631" spans="3:12" ht="13.15" customHeight="1" x14ac:dyDescent="0.25">
      <c r="C631" s="22" t="s">
        <v>219</v>
      </c>
      <c r="D631" s="2">
        <v>383</v>
      </c>
      <c r="E631" s="2">
        <v>156</v>
      </c>
      <c r="F631" s="2">
        <v>41</v>
      </c>
      <c r="G631" s="14">
        <f t="shared" si="88"/>
        <v>580</v>
      </c>
      <c r="H631" s="1">
        <f t="shared" si="89"/>
        <v>539</v>
      </c>
      <c r="I631" s="12">
        <f t="shared" si="90"/>
        <v>0.92931034482758623</v>
      </c>
      <c r="J631" s="12">
        <f t="shared" si="91"/>
        <v>0.66034482758620694</v>
      </c>
      <c r="K631" s="12">
        <f t="shared" si="92"/>
        <v>0.26896551724137929</v>
      </c>
      <c r="L631" s="12">
        <f t="shared" si="93"/>
        <v>7.0689655172413796E-2</v>
      </c>
    </row>
    <row r="632" spans="3:12" ht="13.15" customHeight="1" x14ac:dyDescent="0.25">
      <c r="C632" s="22" t="s">
        <v>221</v>
      </c>
      <c r="D632" s="2">
        <v>507</v>
      </c>
      <c r="E632" s="2">
        <v>175</v>
      </c>
      <c r="F632" s="2">
        <v>43</v>
      </c>
      <c r="G632" s="14">
        <f t="shared" si="88"/>
        <v>725</v>
      </c>
      <c r="H632" s="1">
        <f t="shared" si="89"/>
        <v>682</v>
      </c>
      <c r="I632" s="12">
        <f t="shared" si="90"/>
        <v>0.94068965517241376</v>
      </c>
      <c r="J632" s="12">
        <f t="shared" si="91"/>
        <v>0.69931034482758625</v>
      </c>
      <c r="K632" s="12">
        <f t="shared" si="92"/>
        <v>0.2413793103448276</v>
      </c>
      <c r="L632" s="12">
        <f t="shared" si="93"/>
        <v>5.9310344827586209E-2</v>
      </c>
    </row>
    <row r="633" spans="3:12" ht="13.15" customHeight="1" x14ac:dyDescent="0.25">
      <c r="C633" s="22" t="s">
        <v>222</v>
      </c>
      <c r="D633" s="2">
        <v>122</v>
      </c>
      <c r="E633" s="2">
        <v>108</v>
      </c>
      <c r="F633" s="2">
        <v>25</v>
      </c>
      <c r="G633" s="14">
        <f t="shared" si="88"/>
        <v>255</v>
      </c>
      <c r="H633" s="1">
        <f t="shared" si="89"/>
        <v>230</v>
      </c>
      <c r="I633" s="12">
        <f t="shared" si="90"/>
        <v>0.90196078431372551</v>
      </c>
      <c r="J633" s="12">
        <f t="shared" si="91"/>
        <v>0.47843137254901963</v>
      </c>
      <c r="K633" s="12">
        <f t="shared" si="92"/>
        <v>0.42352941176470588</v>
      </c>
      <c r="L633" s="12">
        <f t="shared" si="93"/>
        <v>9.8039215686274508E-2</v>
      </c>
    </row>
    <row r="634" spans="3:12" ht="13.15" customHeight="1" x14ac:dyDescent="0.25">
      <c r="C634" s="22" t="s">
        <v>223</v>
      </c>
      <c r="D634" s="2">
        <v>100</v>
      </c>
      <c r="E634" s="2">
        <v>60</v>
      </c>
      <c r="F634" s="2">
        <v>7</v>
      </c>
      <c r="G634" s="14">
        <f t="shared" si="88"/>
        <v>167</v>
      </c>
      <c r="H634" s="1">
        <f t="shared" si="89"/>
        <v>160</v>
      </c>
      <c r="I634" s="12">
        <f t="shared" si="90"/>
        <v>0.95808383233532934</v>
      </c>
      <c r="J634" s="12">
        <f t="shared" si="91"/>
        <v>0.59880239520958078</v>
      </c>
      <c r="K634" s="12">
        <f t="shared" si="92"/>
        <v>0.3592814371257485</v>
      </c>
      <c r="L634" s="12">
        <f t="shared" si="93"/>
        <v>4.1916167664670656E-2</v>
      </c>
    </row>
    <row r="635" spans="3:12" ht="13.15" customHeight="1" x14ac:dyDescent="0.25">
      <c r="C635" s="22" t="s">
        <v>228</v>
      </c>
      <c r="D635" s="2">
        <v>304</v>
      </c>
      <c r="E635" s="2">
        <v>117</v>
      </c>
      <c r="F635" s="2">
        <v>16</v>
      </c>
      <c r="G635" s="14">
        <f t="shared" ref="G635:G651" si="94">+D635+E635+F635</f>
        <v>437</v>
      </c>
      <c r="H635" s="1">
        <f t="shared" ref="H635:H651" si="95">+D635+E635</f>
        <v>421</v>
      </c>
      <c r="I635" s="12">
        <f t="shared" ref="I635:I651" si="96">+H635/G635</f>
        <v>0.96338672768878719</v>
      </c>
      <c r="J635" s="12">
        <f t="shared" ref="J635:J651" si="97">+D635/G635</f>
        <v>0.69565217391304346</v>
      </c>
      <c r="K635" s="12">
        <f t="shared" ref="K635:K651" si="98">+E635/G635</f>
        <v>0.26773455377574373</v>
      </c>
      <c r="L635" s="12">
        <f t="shared" ref="L635:L651" si="99">+F635/G635</f>
        <v>3.6613272311212815E-2</v>
      </c>
    </row>
    <row r="636" spans="3:12" ht="13.15" customHeight="1" x14ac:dyDescent="0.25">
      <c r="C636" s="22" t="s">
        <v>230</v>
      </c>
      <c r="D636" s="2">
        <v>206</v>
      </c>
      <c r="E636" s="2">
        <v>16</v>
      </c>
      <c r="F636" s="2">
        <v>3</v>
      </c>
      <c r="G636" s="14">
        <f t="shared" si="94"/>
        <v>225</v>
      </c>
      <c r="H636" s="1">
        <f t="shared" si="95"/>
        <v>222</v>
      </c>
      <c r="I636" s="12">
        <f t="shared" si="96"/>
        <v>0.98666666666666669</v>
      </c>
      <c r="J636" s="12">
        <f t="shared" si="97"/>
        <v>0.91555555555555557</v>
      </c>
      <c r="K636" s="12">
        <f t="shared" si="98"/>
        <v>7.1111111111111111E-2</v>
      </c>
      <c r="L636" s="12">
        <f t="shared" si="99"/>
        <v>1.3333333333333334E-2</v>
      </c>
    </row>
    <row r="637" spans="3:12" ht="13.15" customHeight="1" x14ac:dyDescent="0.25">
      <c r="C637" s="22" t="s">
        <v>231</v>
      </c>
      <c r="D637" s="2">
        <v>394</v>
      </c>
      <c r="E637" s="2">
        <v>204</v>
      </c>
      <c r="F637" s="2">
        <v>47</v>
      </c>
      <c r="G637" s="14">
        <f t="shared" si="94"/>
        <v>645</v>
      </c>
      <c r="H637" s="1">
        <f t="shared" si="95"/>
        <v>598</v>
      </c>
      <c r="I637" s="12">
        <f t="shared" si="96"/>
        <v>0.92713178294573639</v>
      </c>
      <c r="J637" s="12">
        <f t="shared" si="97"/>
        <v>0.61085271317829459</v>
      </c>
      <c r="K637" s="12">
        <f t="shared" si="98"/>
        <v>0.31627906976744186</v>
      </c>
      <c r="L637" s="12">
        <f t="shared" si="99"/>
        <v>7.2868217054263565E-2</v>
      </c>
    </row>
    <row r="638" spans="3:12" ht="13.15" customHeight="1" x14ac:dyDescent="0.25">
      <c r="C638" s="22" t="s">
        <v>232</v>
      </c>
      <c r="D638" s="2">
        <v>142</v>
      </c>
      <c r="E638" s="2">
        <v>69</v>
      </c>
      <c r="F638" s="2">
        <v>22</v>
      </c>
      <c r="G638" s="14">
        <f t="shared" si="94"/>
        <v>233</v>
      </c>
      <c r="H638" s="1">
        <f t="shared" si="95"/>
        <v>211</v>
      </c>
      <c r="I638" s="12">
        <f t="shared" si="96"/>
        <v>0.90557939914163088</v>
      </c>
      <c r="J638" s="12">
        <f t="shared" si="97"/>
        <v>0.6094420600858369</v>
      </c>
      <c r="K638" s="12">
        <f t="shared" si="98"/>
        <v>0.29613733905579398</v>
      </c>
      <c r="L638" s="12">
        <f t="shared" si="99"/>
        <v>9.4420600858369105E-2</v>
      </c>
    </row>
    <row r="639" spans="3:12" ht="13.15" customHeight="1" x14ac:dyDescent="0.25">
      <c r="C639" s="22" t="s">
        <v>234</v>
      </c>
      <c r="D639" s="2">
        <v>454</v>
      </c>
      <c r="E639" s="2">
        <v>182</v>
      </c>
      <c r="F639" s="2">
        <v>33</v>
      </c>
      <c r="G639" s="14">
        <f t="shared" si="94"/>
        <v>669</v>
      </c>
      <c r="H639" s="1">
        <f t="shared" si="95"/>
        <v>636</v>
      </c>
      <c r="I639" s="12">
        <f t="shared" si="96"/>
        <v>0.95067264573991028</v>
      </c>
      <c r="J639" s="12">
        <f t="shared" si="97"/>
        <v>0.67862481315396117</v>
      </c>
      <c r="K639" s="12">
        <f t="shared" si="98"/>
        <v>0.27204783258594917</v>
      </c>
      <c r="L639" s="12">
        <f t="shared" si="99"/>
        <v>4.9327354260089683E-2</v>
      </c>
    </row>
    <row r="640" spans="3:12" ht="13.15" customHeight="1" x14ac:dyDescent="0.25">
      <c r="C640" s="22" t="s">
        <v>235</v>
      </c>
      <c r="D640" s="2">
        <v>439</v>
      </c>
      <c r="E640" s="2">
        <v>434</v>
      </c>
      <c r="F640" s="2">
        <v>112</v>
      </c>
      <c r="G640" s="14">
        <f t="shared" si="94"/>
        <v>985</v>
      </c>
      <c r="H640" s="1">
        <f t="shared" si="95"/>
        <v>873</v>
      </c>
      <c r="I640" s="12">
        <f t="shared" si="96"/>
        <v>0.88629441624365479</v>
      </c>
      <c r="J640" s="12">
        <f t="shared" si="97"/>
        <v>0.44568527918781725</v>
      </c>
      <c r="K640" s="12">
        <f t="shared" si="98"/>
        <v>0.44060913705583754</v>
      </c>
      <c r="L640" s="12">
        <f t="shared" si="99"/>
        <v>0.11370558375634518</v>
      </c>
    </row>
    <row r="641" spans="3:12" ht="13.15" customHeight="1" x14ac:dyDescent="0.25">
      <c r="C641" s="22" t="s">
        <v>236</v>
      </c>
      <c r="D641" s="2">
        <v>265</v>
      </c>
      <c r="E641" s="2">
        <v>110</v>
      </c>
      <c r="F641" s="2">
        <v>37</v>
      </c>
      <c r="G641" s="14">
        <f t="shared" si="94"/>
        <v>412</v>
      </c>
      <c r="H641" s="1">
        <f t="shared" si="95"/>
        <v>375</v>
      </c>
      <c r="I641" s="12">
        <f t="shared" si="96"/>
        <v>0.91019417475728159</v>
      </c>
      <c r="J641" s="12">
        <f t="shared" si="97"/>
        <v>0.64320388349514568</v>
      </c>
      <c r="K641" s="12">
        <f t="shared" si="98"/>
        <v>0.26699029126213591</v>
      </c>
      <c r="L641" s="12">
        <f t="shared" si="99"/>
        <v>8.9805825242718448E-2</v>
      </c>
    </row>
    <row r="642" spans="3:12" ht="13.15" customHeight="1" x14ac:dyDescent="0.25">
      <c r="C642" s="22" t="s">
        <v>237</v>
      </c>
      <c r="D642" s="2">
        <v>165</v>
      </c>
      <c r="E642" s="2">
        <v>46</v>
      </c>
      <c r="F642" s="2">
        <v>38</v>
      </c>
      <c r="G642" s="14">
        <f t="shared" si="94"/>
        <v>249</v>
      </c>
      <c r="H642" s="1">
        <f t="shared" si="95"/>
        <v>211</v>
      </c>
      <c r="I642" s="12">
        <f t="shared" si="96"/>
        <v>0.84738955823293172</v>
      </c>
      <c r="J642" s="12">
        <f t="shared" si="97"/>
        <v>0.66265060240963858</v>
      </c>
      <c r="K642" s="12">
        <f t="shared" si="98"/>
        <v>0.18473895582329317</v>
      </c>
      <c r="L642" s="12">
        <f t="shared" si="99"/>
        <v>0.15261044176706828</v>
      </c>
    </row>
    <row r="643" spans="3:12" ht="13.15" customHeight="1" x14ac:dyDescent="0.25">
      <c r="C643" s="22" t="s">
        <v>238</v>
      </c>
      <c r="D643" s="2">
        <v>538</v>
      </c>
      <c r="E643" s="2">
        <v>185</v>
      </c>
      <c r="F643" s="2">
        <v>65</v>
      </c>
      <c r="G643" s="14">
        <f t="shared" si="94"/>
        <v>788</v>
      </c>
      <c r="H643" s="1">
        <f t="shared" si="95"/>
        <v>723</v>
      </c>
      <c r="I643" s="12">
        <f t="shared" si="96"/>
        <v>0.9175126903553299</v>
      </c>
      <c r="J643" s="12">
        <f t="shared" si="97"/>
        <v>0.68274111675126903</v>
      </c>
      <c r="K643" s="12">
        <f t="shared" si="98"/>
        <v>0.23477157360406092</v>
      </c>
      <c r="L643" s="12">
        <f t="shared" si="99"/>
        <v>8.2487309644670048E-2</v>
      </c>
    </row>
    <row r="644" spans="3:12" ht="13.15" customHeight="1" x14ac:dyDescent="0.25">
      <c r="C644" s="22" t="s">
        <v>239</v>
      </c>
      <c r="D644" s="2">
        <v>299</v>
      </c>
      <c r="E644" s="2">
        <v>438</v>
      </c>
      <c r="F644" s="2">
        <v>40</v>
      </c>
      <c r="G644" s="14">
        <f t="shared" si="94"/>
        <v>777</v>
      </c>
      <c r="H644" s="1">
        <f t="shared" si="95"/>
        <v>737</v>
      </c>
      <c r="I644" s="12">
        <f t="shared" si="96"/>
        <v>0.94851994851994847</v>
      </c>
      <c r="J644" s="12">
        <f t="shared" si="97"/>
        <v>0.38481338481338484</v>
      </c>
      <c r="K644" s="12">
        <f t="shared" si="98"/>
        <v>0.56370656370656369</v>
      </c>
      <c r="L644" s="12">
        <f t="shared" si="99"/>
        <v>5.1480051480051477E-2</v>
      </c>
    </row>
    <row r="645" spans="3:12" ht="13.15" customHeight="1" x14ac:dyDescent="0.25">
      <c r="C645" s="22" t="s">
        <v>240</v>
      </c>
      <c r="D645" s="2">
        <v>158</v>
      </c>
      <c r="E645" s="2">
        <v>82</v>
      </c>
      <c r="F645" s="2">
        <v>18</v>
      </c>
      <c r="G645" s="14">
        <f t="shared" si="94"/>
        <v>258</v>
      </c>
      <c r="H645" s="1">
        <f t="shared" si="95"/>
        <v>240</v>
      </c>
      <c r="I645" s="12">
        <f t="shared" si="96"/>
        <v>0.93023255813953487</v>
      </c>
      <c r="J645" s="12">
        <f t="shared" si="97"/>
        <v>0.61240310077519378</v>
      </c>
      <c r="K645" s="12">
        <f t="shared" si="98"/>
        <v>0.31782945736434109</v>
      </c>
      <c r="L645" s="12">
        <f t="shared" si="99"/>
        <v>6.9767441860465115E-2</v>
      </c>
    </row>
    <row r="646" spans="3:12" ht="13.15" customHeight="1" x14ac:dyDescent="0.25">
      <c r="C646" s="22" t="s">
        <v>241</v>
      </c>
      <c r="D646" s="2">
        <v>317</v>
      </c>
      <c r="E646" s="2">
        <v>73</v>
      </c>
      <c r="F646" s="2">
        <v>14</v>
      </c>
      <c r="G646" s="14">
        <f t="shared" si="94"/>
        <v>404</v>
      </c>
      <c r="H646" s="1">
        <f t="shared" si="95"/>
        <v>390</v>
      </c>
      <c r="I646" s="12">
        <f t="shared" si="96"/>
        <v>0.96534653465346532</v>
      </c>
      <c r="J646" s="12">
        <f t="shared" si="97"/>
        <v>0.78465346534653468</v>
      </c>
      <c r="K646" s="12">
        <f t="shared" si="98"/>
        <v>0.18069306930693069</v>
      </c>
      <c r="L646" s="12">
        <f t="shared" si="99"/>
        <v>3.4653465346534656E-2</v>
      </c>
    </row>
    <row r="647" spans="3:12" ht="13.15" customHeight="1" x14ac:dyDescent="0.25">
      <c r="C647" s="22" t="s">
        <v>242</v>
      </c>
      <c r="D647" s="2">
        <v>558</v>
      </c>
      <c r="E647" s="2">
        <v>205</v>
      </c>
      <c r="F647" s="2">
        <v>35</v>
      </c>
      <c r="G647" s="14">
        <f t="shared" si="94"/>
        <v>798</v>
      </c>
      <c r="H647" s="1">
        <f t="shared" si="95"/>
        <v>763</v>
      </c>
      <c r="I647" s="12">
        <f t="shared" si="96"/>
        <v>0.95614035087719296</v>
      </c>
      <c r="J647" s="12">
        <f t="shared" si="97"/>
        <v>0.6992481203007519</v>
      </c>
      <c r="K647" s="12">
        <f t="shared" si="98"/>
        <v>0.25689223057644112</v>
      </c>
      <c r="L647" s="12">
        <f t="shared" si="99"/>
        <v>4.3859649122807015E-2</v>
      </c>
    </row>
    <row r="648" spans="3:12" ht="13.15" customHeight="1" x14ac:dyDescent="0.25">
      <c r="C648" s="22" t="s">
        <v>243</v>
      </c>
      <c r="D648" s="2">
        <v>47</v>
      </c>
      <c r="E648" s="2">
        <v>16</v>
      </c>
      <c r="F648" s="2">
        <v>1</v>
      </c>
      <c r="G648" s="14">
        <f t="shared" si="94"/>
        <v>64</v>
      </c>
      <c r="H648" s="1">
        <f t="shared" si="95"/>
        <v>63</v>
      </c>
      <c r="I648" s="12">
        <f t="shared" si="96"/>
        <v>0.984375</v>
      </c>
      <c r="J648" s="12">
        <f t="shared" si="97"/>
        <v>0.734375</v>
      </c>
      <c r="K648" s="12">
        <f t="shared" si="98"/>
        <v>0.25</v>
      </c>
      <c r="L648" s="12">
        <f t="shared" si="99"/>
        <v>1.5625E-2</v>
      </c>
    </row>
    <row r="649" spans="3:12" ht="13.15" customHeight="1" x14ac:dyDescent="0.25">
      <c r="C649" s="22" t="s">
        <v>244</v>
      </c>
      <c r="D649" s="2">
        <v>243</v>
      </c>
      <c r="E649" s="2">
        <v>107</v>
      </c>
      <c r="F649" s="2">
        <v>12</v>
      </c>
      <c r="G649" s="14">
        <f t="shared" si="94"/>
        <v>362</v>
      </c>
      <c r="H649" s="1">
        <f t="shared" si="95"/>
        <v>350</v>
      </c>
      <c r="I649" s="12">
        <f t="shared" si="96"/>
        <v>0.96685082872928174</v>
      </c>
      <c r="J649" s="12">
        <f t="shared" si="97"/>
        <v>0.67127071823204421</v>
      </c>
      <c r="K649" s="12">
        <f t="shared" si="98"/>
        <v>0.29558011049723759</v>
      </c>
      <c r="L649" s="12">
        <f t="shared" si="99"/>
        <v>3.3149171270718231E-2</v>
      </c>
    </row>
    <row r="650" spans="3:12" ht="13.15" customHeight="1" x14ac:dyDescent="0.25">
      <c r="C650" s="22" t="s">
        <v>245</v>
      </c>
      <c r="D650" s="2">
        <v>706</v>
      </c>
      <c r="E650" s="2">
        <v>458</v>
      </c>
      <c r="F650" s="2">
        <v>75</v>
      </c>
      <c r="G650" s="14">
        <f t="shared" si="94"/>
        <v>1239</v>
      </c>
      <c r="H650" s="1">
        <f t="shared" si="95"/>
        <v>1164</v>
      </c>
      <c r="I650" s="12">
        <f t="shared" si="96"/>
        <v>0.93946731234866832</v>
      </c>
      <c r="J650" s="12">
        <f t="shared" si="97"/>
        <v>0.56981436642453587</v>
      </c>
      <c r="K650" s="12">
        <f t="shared" si="98"/>
        <v>0.36965294592413239</v>
      </c>
      <c r="L650" s="12">
        <f t="shared" si="99"/>
        <v>6.0532687651331719E-2</v>
      </c>
    </row>
    <row r="651" spans="3:12" ht="13.15" customHeight="1" x14ac:dyDescent="0.25">
      <c r="C651" s="22" t="s">
        <v>246</v>
      </c>
      <c r="D651" s="2">
        <v>177</v>
      </c>
      <c r="E651" s="2">
        <v>170</v>
      </c>
      <c r="F651" s="2">
        <v>19</v>
      </c>
      <c r="G651" s="14">
        <f t="shared" si="94"/>
        <v>366</v>
      </c>
      <c r="H651" s="1">
        <f t="shared" si="95"/>
        <v>347</v>
      </c>
      <c r="I651" s="12">
        <f t="shared" si="96"/>
        <v>0.94808743169398912</v>
      </c>
      <c r="J651" s="12">
        <f t="shared" si="97"/>
        <v>0.48360655737704916</v>
      </c>
      <c r="K651" s="12">
        <f t="shared" si="98"/>
        <v>0.46448087431693991</v>
      </c>
      <c r="L651" s="12">
        <f t="shared" si="99"/>
        <v>5.1912568306010931E-2</v>
      </c>
    </row>
    <row r="652" spans="3:12" x14ac:dyDescent="0.25">
      <c r="C652" s="1" t="s">
        <v>109</v>
      </c>
      <c r="D652" s="14">
        <f>+SUM(D515:D651)</f>
        <v>51960</v>
      </c>
      <c r="E652" s="14">
        <f t="shared" ref="E652:F652" si="100">+SUM(E515:E651)</f>
        <v>15268</v>
      </c>
      <c r="F652" s="14">
        <f t="shared" si="100"/>
        <v>2357</v>
      </c>
      <c r="G652" s="14">
        <f t="shared" si="88"/>
        <v>69585</v>
      </c>
      <c r="H652" s="1">
        <f t="shared" si="89"/>
        <v>67228</v>
      </c>
      <c r="I652" s="12">
        <f t="shared" si="90"/>
        <v>0.96612775741898393</v>
      </c>
      <c r="J652" s="12">
        <f t="shared" si="91"/>
        <v>0.74671265358913563</v>
      </c>
      <c r="K652" s="12">
        <f t="shared" si="92"/>
        <v>0.21941510382984838</v>
      </c>
      <c r="L652" s="12">
        <f t="shared" si="93"/>
        <v>3.3872242581016024E-2</v>
      </c>
    </row>
    <row r="653" spans="3:12" x14ac:dyDescent="0.25">
      <c r="C653" s="46"/>
      <c r="D653" s="47"/>
      <c r="E653" s="47"/>
      <c r="F653" s="47"/>
      <c r="G653" s="47"/>
      <c r="H653" s="46"/>
      <c r="I653" s="9"/>
      <c r="J653" s="9"/>
      <c r="K653" s="9"/>
      <c r="L653" s="9"/>
    </row>
    <row r="654" spans="3:12" x14ac:dyDescent="0.25">
      <c r="C654" s="46"/>
      <c r="D654" s="47"/>
      <c r="E654" s="47"/>
      <c r="F654" s="47"/>
      <c r="G654" s="47"/>
      <c r="H654" s="46"/>
      <c r="I654" s="9"/>
      <c r="J654" s="9"/>
      <c r="K654" s="9"/>
      <c r="L654" s="9"/>
    </row>
    <row r="655" spans="3:12" x14ac:dyDescent="0.25">
      <c r="C655" s="46"/>
      <c r="D655" s="47"/>
      <c r="E655" s="47"/>
      <c r="F655" s="47"/>
      <c r="G655" s="47"/>
      <c r="H655" s="46"/>
      <c r="I655" s="9"/>
      <c r="J655" s="9"/>
      <c r="K655" s="9"/>
      <c r="L655" s="9"/>
    </row>
    <row r="656" spans="3:12" x14ac:dyDescent="0.25">
      <c r="C656" s="46"/>
      <c r="D656" s="47"/>
      <c r="E656" s="47"/>
      <c r="F656" s="47"/>
      <c r="G656" s="47"/>
      <c r="H656" s="46"/>
      <c r="I656" s="9"/>
      <c r="J656" s="9"/>
      <c r="K656" s="9"/>
      <c r="L656" s="9"/>
    </row>
    <row r="657" spans="3:12" x14ac:dyDescent="0.25">
      <c r="C657" s="46"/>
      <c r="D657" s="47"/>
      <c r="E657" s="47"/>
      <c r="F657" s="47"/>
      <c r="G657" s="47"/>
      <c r="H657" s="46"/>
      <c r="I657" s="9"/>
      <c r="J657" s="9"/>
      <c r="K657" s="9"/>
      <c r="L657" s="9"/>
    </row>
    <row r="658" spans="3:12" x14ac:dyDescent="0.25">
      <c r="C658" s="46"/>
      <c r="D658" s="47"/>
      <c r="E658" s="47"/>
      <c r="F658" s="47"/>
      <c r="G658" s="47"/>
      <c r="H658" s="46"/>
      <c r="I658" s="9"/>
      <c r="J658" s="9"/>
      <c r="K658" s="9"/>
      <c r="L658" s="9"/>
    </row>
    <row r="659" spans="3:12" x14ac:dyDescent="0.25">
      <c r="C659" s="46"/>
      <c r="D659" s="47"/>
      <c r="E659" s="47"/>
      <c r="F659" s="47"/>
      <c r="G659" s="47"/>
      <c r="H659" s="46"/>
      <c r="I659" s="9"/>
      <c r="J659" s="9"/>
      <c r="K659" s="9"/>
      <c r="L659" s="9"/>
    </row>
    <row r="660" spans="3:12" x14ac:dyDescent="0.25">
      <c r="C660" s="46"/>
      <c r="D660" s="47"/>
      <c r="E660" s="47"/>
      <c r="F660" s="47"/>
      <c r="G660" s="47"/>
      <c r="H660" s="46"/>
      <c r="I660" s="9"/>
      <c r="J660" s="9"/>
      <c r="K660" s="9"/>
      <c r="L660" s="9"/>
    </row>
    <row r="661" spans="3:12" x14ac:dyDescent="0.25">
      <c r="C661" s="46"/>
      <c r="D661" s="47"/>
      <c r="E661" s="47"/>
      <c r="F661" s="47"/>
      <c r="G661" s="47"/>
      <c r="H661" s="46"/>
      <c r="I661" s="9"/>
      <c r="J661" s="9"/>
      <c r="K661" s="9"/>
      <c r="L661" s="9"/>
    </row>
    <row r="662" spans="3:12" x14ac:dyDescent="0.25">
      <c r="C662" s="46"/>
      <c r="D662" s="47"/>
      <c r="E662" s="47"/>
      <c r="F662" s="47"/>
      <c r="G662" s="47"/>
      <c r="H662" s="46"/>
      <c r="I662" s="9"/>
      <c r="J662" s="9"/>
      <c r="K662" s="9"/>
      <c r="L662" s="9"/>
    </row>
    <row r="663" spans="3:12" x14ac:dyDescent="0.25">
      <c r="C663" s="46"/>
      <c r="D663" s="47"/>
      <c r="E663" s="47"/>
      <c r="F663" s="47"/>
      <c r="G663" s="47"/>
      <c r="H663" s="46"/>
      <c r="I663" s="9"/>
      <c r="J663" s="9"/>
      <c r="K663" s="9"/>
      <c r="L663" s="9"/>
    </row>
    <row r="664" spans="3:12" x14ac:dyDescent="0.25">
      <c r="C664" s="46"/>
      <c r="D664" s="47"/>
      <c r="E664" s="47"/>
      <c r="F664" s="47"/>
      <c r="G664" s="47"/>
      <c r="H664" s="46"/>
      <c r="I664" s="9"/>
      <c r="J664" s="9"/>
      <c r="K664" s="9"/>
      <c r="L664" s="9"/>
    </row>
    <row r="665" spans="3:12" x14ac:dyDescent="0.25">
      <c r="C665" s="46"/>
      <c r="D665" s="47"/>
      <c r="E665" s="47"/>
      <c r="F665" s="47"/>
      <c r="G665" s="47"/>
      <c r="H665" s="46"/>
      <c r="I665" s="9"/>
      <c r="J665" s="9"/>
      <c r="K665" s="9"/>
      <c r="L665" s="9"/>
    </row>
    <row r="666" spans="3:12" x14ac:dyDescent="0.25">
      <c r="C666" s="46"/>
      <c r="D666" s="47"/>
      <c r="E666" s="47"/>
      <c r="F666" s="47"/>
      <c r="G666" s="47"/>
      <c r="H666" s="46"/>
      <c r="I666" s="9"/>
      <c r="J666" s="9"/>
      <c r="K666" s="9"/>
      <c r="L666" s="9"/>
    </row>
    <row r="667" spans="3:12" x14ac:dyDescent="0.25">
      <c r="C667" s="46"/>
      <c r="D667" s="47"/>
      <c r="E667" s="47"/>
      <c r="F667" s="47"/>
      <c r="G667" s="47"/>
      <c r="H667" s="46"/>
      <c r="I667" s="9"/>
      <c r="J667" s="9"/>
      <c r="K667" s="9"/>
      <c r="L667" s="9"/>
    </row>
    <row r="668" spans="3:12" x14ac:dyDescent="0.25">
      <c r="C668" s="46"/>
      <c r="D668" s="47"/>
      <c r="E668" s="47"/>
      <c r="F668" s="47"/>
      <c r="G668" s="47"/>
      <c r="H668" s="46"/>
      <c r="I668" s="9"/>
      <c r="J668" s="9"/>
      <c r="K668" s="9"/>
      <c r="L668" s="9"/>
    </row>
    <row r="669" spans="3:12" x14ac:dyDescent="0.25">
      <c r="C669" s="46"/>
      <c r="D669" s="47"/>
      <c r="E669" s="47"/>
      <c r="F669" s="47"/>
      <c r="G669" s="47"/>
      <c r="H669" s="46"/>
      <c r="I669" s="9"/>
      <c r="J669" s="9"/>
      <c r="K669" s="9"/>
      <c r="L669" s="9"/>
    </row>
    <row r="670" spans="3:12" x14ac:dyDescent="0.25">
      <c r="C670" s="46"/>
      <c r="D670" s="47"/>
      <c r="E670" s="47"/>
      <c r="F670" s="47"/>
      <c r="G670" s="47"/>
      <c r="H670" s="46"/>
      <c r="I670" s="9"/>
      <c r="J670" s="9"/>
      <c r="K670" s="9"/>
      <c r="L670" s="9"/>
    </row>
    <row r="671" spans="3:12" x14ac:dyDescent="0.25">
      <c r="C671" s="46"/>
      <c r="D671" s="47"/>
      <c r="E671" s="47"/>
      <c r="F671" s="47"/>
      <c r="G671" s="47"/>
      <c r="H671" s="46"/>
      <c r="I671" s="9"/>
      <c r="J671" s="9"/>
      <c r="K671" s="9"/>
      <c r="L671" s="9"/>
    </row>
    <row r="672" spans="3:12" x14ac:dyDescent="0.25">
      <c r="C672" s="46"/>
      <c r="D672" s="47"/>
      <c r="E672" s="47"/>
      <c r="F672" s="47"/>
      <c r="G672" s="47"/>
      <c r="H672" s="46"/>
      <c r="I672" s="9"/>
      <c r="J672" s="9"/>
      <c r="K672" s="9"/>
      <c r="L672" s="9"/>
    </row>
    <row r="673" spans="2:14" x14ac:dyDescent="0.25">
      <c r="C673" s="46"/>
      <c r="D673" s="47"/>
      <c r="E673" s="47"/>
      <c r="F673" s="47"/>
      <c r="G673" s="47"/>
      <c r="H673" s="46"/>
      <c r="I673" s="9"/>
      <c r="J673" s="9"/>
      <c r="K673" s="9"/>
      <c r="L673" s="9"/>
    </row>
    <row r="674" spans="2:14" x14ac:dyDescent="0.25">
      <c r="C674" s="46"/>
      <c r="D674" s="47"/>
      <c r="E674" s="47"/>
      <c r="F674" s="47"/>
      <c r="G674" s="47"/>
      <c r="H674" s="46"/>
      <c r="I674" s="9"/>
      <c r="J674" s="9"/>
      <c r="K674" s="9"/>
      <c r="L674" s="9"/>
    </row>
    <row r="675" spans="2:14" ht="16.899999999999999" customHeight="1" x14ac:dyDescent="0.25"/>
    <row r="678" spans="2:14" ht="18.75" x14ac:dyDescent="0.3">
      <c r="B678" s="21" t="s">
        <v>111</v>
      </c>
    </row>
    <row r="680" spans="2:14" x14ac:dyDescent="0.25">
      <c r="B680" s="3" t="s">
        <v>2</v>
      </c>
      <c r="C680" t="s">
        <v>9</v>
      </c>
    </row>
    <row r="682" spans="2:14" x14ac:dyDescent="0.25">
      <c r="B682" s="3" t="s">
        <v>64</v>
      </c>
      <c r="C682" t="s">
        <v>161</v>
      </c>
      <c r="D682" t="s">
        <v>162</v>
      </c>
      <c r="E682" t="s">
        <v>163</v>
      </c>
      <c r="F682" s="3"/>
      <c r="G682" s="35"/>
      <c r="H682" s="35"/>
      <c r="I682" s="35"/>
      <c r="J682" s="35"/>
      <c r="K682" s="3"/>
      <c r="L682" s="3"/>
      <c r="M682" s="3"/>
      <c r="N682" s="3"/>
    </row>
    <row r="683" spans="2:14" x14ac:dyDescent="0.25">
      <c r="B683" s="4" t="s">
        <v>7</v>
      </c>
      <c r="C683" s="5">
        <v>450</v>
      </c>
      <c r="D683" s="5">
        <v>72</v>
      </c>
      <c r="E683" s="5">
        <v>14</v>
      </c>
      <c r="G683" s="36"/>
      <c r="H683" s="37"/>
      <c r="I683" s="37"/>
      <c r="J683" s="37"/>
      <c r="K683" s="3"/>
      <c r="L683" s="3"/>
      <c r="M683" s="3"/>
      <c r="N683" s="3"/>
    </row>
    <row r="684" spans="2:14" x14ac:dyDescent="0.25">
      <c r="B684" s="4" t="s">
        <v>14</v>
      </c>
      <c r="C684" s="5">
        <v>329</v>
      </c>
      <c r="D684" s="5">
        <v>42</v>
      </c>
      <c r="E684" s="5">
        <v>1</v>
      </c>
      <c r="G684" s="36"/>
      <c r="H684" s="37"/>
      <c r="I684" s="37"/>
      <c r="J684" s="37"/>
    </row>
    <row r="685" spans="2:14" x14ac:dyDescent="0.25">
      <c r="B685" s="4" t="s">
        <v>18</v>
      </c>
      <c r="C685" s="5">
        <v>650</v>
      </c>
      <c r="D685" s="5">
        <v>95</v>
      </c>
      <c r="E685" s="5">
        <v>14</v>
      </c>
      <c r="G685" s="36"/>
      <c r="H685" s="37"/>
      <c r="I685" s="37"/>
      <c r="J685" s="37"/>
    </row>
    <row r="686" spans="2:14" x14ac:dyDescent="0.25">
      <c r="B686" s="4" t="s">
        <v>22</v>
      </c>
      <c r="C686" s="5">
        <v>710</v>
      </c>
      <c r="D686" s="5">
        <v>136</v>
      </c>
      <c r="E686" s="5">
        <v>12</v>
      </c>
      <c r="G686" s="36"/>
      <c r="H686" s="37"/>
      <c r="I686" s="37"/>
      <c r="J686" s="37"/>
    </row>
    <row r="687" spans="2:14" x14ac:dyDescent="0.25">
      <c r="B687" s="4" t="s">
        <v>26</v>
      </c>
      <c r="C687" s="5">
        <v>990</v>
      </c>
      <c r="D687" s="5">
        <v>152</v>
      </c>
      <c r="E687" s="5">
        <v>8</v>
      </c>
      <c r="G687" s="36"/>
      <c r="H687" s="37"/>
      <c r="I687" s="37"/>
      <c r="J687" s="37"/>
    </row>
    <row r="688" spans="2:14" x14ac:dyDescent="0.25">
      <c r="B688" s="4" t="s">
        <v>31</v>
      </c>
      <c r="C688" s="5">
        <v>810</v>
      </c>
      <c r="D688" s="5">
        <v>133</v>
      </c>
      <c r="E688" s="5">
        <v>18</v>
      </c>
      <c r="G688" s="36"/>
      <c r="H688" s="37"/>
      <c r="I688" s="37"/>
      <c r="J688" s="37"/>
    </row>
    <row r="689" spans="2:10" x14ac:dyDescent="0.25">
      <c r="B689" s="4" t="s">
        <v>32</v>
      </c>
      <c r="C689" s="5">
        <v>910</v>
      </c>
      <c r="D689" s="5">
        <v>136</v>
      </c>
      <c r="E689" s="5">
        <v>8</v>
      </c>
      <c r="G689" s="36"/>
      <c r="H689" s="37"/>
      <c r="I689" s="37"/>
      <c r="J689" s="37"/>
    </row>
    <row r="690" spans="2:10" x14ac:dyDescent="0.25">
      <c r="B690" s="4" t="s">
        <v>33</v>
      </c>
      <c r="C690" s="5">
        <v>197</v>
      </c>
      <c r="D690" s="5">
        <v>34</v>
      </c>
      <c r="E690" s="5">
        <v>0</v>
      </c>
      <c r="G690" s="36"/>
      <c r="H690" s="37"/>
      <c r="I690" s="37"/>
      <c r="J690" s="37"/>
    </row>
    <row r="691" spans="2:10" x14ac:dyDescent="0.25">
      <c r="B691" s="4" t="s">
        <v>36</v>
      </c>
      <c r="C691" s="5">
        <v>237</v>
      </c>
      <c r="D691" s="5">
        <v>56</v>
      </c>
      <c r="E691" s="5">
        <v>2</v>
      </c>
      <c r="G691" s="36"/>
      <c r="H691" s="37"/>
      <c r="I691" s="37"/>
      <c r="J691" s="37"/>
    </row>
    <row r="692" spans="2:10" x14ac:dyDescent="0.25">
      <c r="B692" s="4" t="s">
        <v>37</v>
      </c>
      <c r="C692" s="5">
        <v>610</v>
      </c>
      <c r="D692" s="5">
        <v>112</v>
      </c>
      <c r="E692" s="5">
        <v>7</v>
      </c>
      <c r="G692" s="36"/>
      <c r="H692" s="37"/>
      <c r="I692" s="37"/>
      <c r="J692" s="37"/>
    </row>
    <row r="693" spans="2:10" x14ac:dyDescent="0.25">
      <c r="B693" s="4" t="s">
        <v>38</v>
      </c>
      <c r="C693" s="5">
        <v>890</v>
      </c>
      <c r="D693" s="5">
        <v>120</v>
      </c>
      <c r="E693" s="5">
        <v>7</v>
      </c>
      <c r="G693" s="36"/>
      <c r="H693" s="37"/>
      <c r="I693" s="37"/>
      <c r="J693" s="37"/>
    </row>
    <row r="694" spans="2:10" x14ac:dyDescent="0.25">
      <c r="B694" s="4" t="s">
        <v>39</v>
      </c>
      <c r="C694" s="5">
        <v>860</v>
      </c>
      <c r="D694" s="5">
        <v>118</v>
      </c>
      <c r="E694" s="5">
        <v>4</v>
      </c>
      <c r="G694" s="36"/>
      <c r="H694" s="37"/>
      <c r="I694" s="37"/>
      <c r="J694" s="37"/>
    </row>
    <row r="695" spans="2:10" x14ac:dyDescent="0.25">
      <c r="B695" s="4" t="s">
        <v>40</v>
      </c>
      <c r="C695" s="5">
        <v>1017</v>
      </c>
      <c r="D695" s="5">
        <v>171</v>
      </c>
      <c r="E695" s="5">
        <v>17</v>
      </c>
      <c r="G695" s="36"/>
      <c r="H695" s="37"/>
      <c r="I695" s="37"/>
      <c r="J695" s="37"/>
    </row>
    <row r="696" spans="2:10" x14ac:dyDescent="0.25">
      <c r="B696" s="4" t="s">
        <v>42</v>
      </c>
      <c r="C696" s="5">
        <v>390</v>
      </c>
      <c r="D696" s="5">
        <v>93</v>
      </c>
      <c r="E696" s="5">
        <v>6</v>
      </c>
      <c r="G696" s="36"/>
      <c r="H696" s="37"/>
      <c r="I696" s="37"/>
      <c r="J696" s="37"/>
    </row>
    <row r="697" spans="2:10" x14ac:dyDescent="0.25">
      <c r="B697" s="4" t="s">
        <v>43</v>
      </c>
      <c r="C697" s="5">
        <v>1200</v>
      </c>
      <c r="D697" s="5">
        <v>169</v>
      </c>
      <c r="E697" s="5">
        <v>6</v>
      </c>
      <c r="G697" s="36"/>
      <c r="H697" s="37"/>
      <c r="I697" s="37"/>
      <c r="J697" s="37"/>
    </row>
    <row r="698" spans="2:10" x14ac:dyDescent="0.25">
      <c r="B698" s="4" t="s">
        <v>44</v>
      </c>
      <c r="C698" s="5">
        <v>810</v>
      </c>
      <c r="D698" s="5">
        <v>134</v>
      </c>
      <c r="E698" s="5">
        <v>10</v>
      </c>
      <c r="G698" s="36"/>
      <c r="H698" s="37"/>
      <c r="I698" s="37"/>
      <c r="J698" s="37"/>
    </row>
    <row r="699" spans="2:10" x14ac:dyDescent="0.25">
      <c r="B699" s="4" t="s">
        <v>45</v>
      </c>
      <c r="C699" s="5">
        <v>560</v>
      </c>
      <c r="D699" s="5">
        <v>69</v>
      </c>
      <c r="E699" s="5">
        <v>5</v>
      </c>
      <c r="G699" s="36"/>
      <c r="H699" s="37"/>
      <c r="I699" s="37"/>
      <c r="J699" s="37"/>
    </row>
    <row r="700" spans="2:10" x14ac:dyDescent="0.25">
      <c r="B700" s="4" t="s">
        <v>46</v>
      </c>
      <c r="C700" s="5">
        <v>389</v>
      </c>
      <c r="D700" s="5">
        <v>69</v>
      </c>
      <c r="E700" s="5">
        <v>16</v>
      </c>
      <c r="G700" s="36"/>
      <c r="H700" s="37"/>
      <c r="I700" s="37"/>
      <c r="J700" s="37"/>
    </row>
    <row r="701" spans="2:10" x14ac:dyDescent="0.25">
      <c r="B701" s="4" t="s">
        <v>48</v>
      </c>
      <c r="C701" s="5">
        <v>184</v>
      </c>
      <c r="D701" s="5">
        <v>27</v>
      </c>
      <c r="E701" s="5">
        <v>5</v>
      </c>
      <c r="G701" s="36"/>
      <c r="H701" s="37"/>
      <c r="I701" s="37"/>
      <c r="J701" s="37"/>
    </row>
    <row r="702" spans="2:10" x14ac:dyDescent="0.25">
      <c r="B702" s="4" t="s">
        <v>49</v>
      </c>
      <c r="C702" s="5">
        <v>130</v>
      </c>
      <c r="D702" s="5">
        <v>30</v>
      </c>
      <c r="E702" s="5">
        <v>2</v>
      </c>
      <c r="G702" s="36"/>
      <c r="H702" s="37"/>
      <c r="I702" s="37"/>
      <c r="J702" s="37"/>
    </row>
    <row r="703" spans="2:10" x14ac:dyDescent="0.25">
      <c r="B703" s="4" t="s">
        <v>50</v>
      </c>
      <c r="C703" s="5">
        <v>268</v>
      </c>
      <c r="D703" s="5">
        <v>38</v>
      </c>
      <c r="E703" s="5">
        <v>12</v>
      </c>
      <c r="G703" s="36"/>
      <c r="H703" s="37"/>
      <c r="I703" s="37"/>
      <c r="J703" s="37"/>
    </row>
    <row r="704" spans="2:10" x14ac:dyDescent="0.25">
      <c r="B704" s="4" t="s">
        <v>51</v>
      </c>
      <c r="C704" s="5">
        <v>99</v>
      </c>
      <c r="D704" s="5">
        <v>13</v>
      </c>
      <c r="E704" s="5">
        <v>0</v>
      </c>
      <c r="G704" s="36"/>
      <c r="H704" s="37"/>
      <c r="I704" s="37"/>
      <c r="J704" s="37"/>
    </row>
    <row r="705" spans="2:10" x14ac:dyDescent="0.25">
      <c r="B705" s="4" t="s">
        <v>52</v>
      </c>
      <c r="C705" s="5">
        <v>212</v>
      </c>
      <c r="D705" s="5">
        <v>56</v>
      </c>
      <c r="E705" s="5">
        <v>10</v>
      </c>
      <c r="G705" s="36"/>
      <c r="H705" s="37"/>
      <c r="I705" s="37"/>
      <c r="J705" s="37"/>
    </row>
    <row r="706" spans="2:10" x14ac:dyDescent="0.25">
      <c r="B706" s="4" t="s">
        <v>53</v>
      </c>
      <c r="C706" s="5">
        <v>439</v>
      </c>
      <c r="D706" s="5">
        <v>114</v>
      </c>
      <c r="E706" s="5">
        <v>15</v>
      </c>
      <c r="G706" s="36"/>
      <c r="H706" s="37"/>
      <c r="I706" s="37"/>
      <c r="J706" s="37"/>
    </row>
    <row r="707" spans="2:10" x14ac:dyDescent="0.25">
      <c r="B707" s="4" t="s">
        <v>54</v>
      </c>
      <c r="C707" s="5">
        <v>249</v>
      </c>
      <c r="D707" s="5">
        <v>68</v>
      </c>
      <c r="E707" s="5">
        <v>11</v>
      </c>
      <c r="G707" s="36"/>
      <c r="H707" s="37"/>
      <c r="I707" s="37"/>
      <c r="J707" s="37"/>
    </row>
    <row r="708" spans="2:10" x14ac:dyDescent="0.25">
      <c r="B708" s="4" t="s">
        <v>56</v>
      </c>
      <c r="C708" s="5">
        <v>337</v>
      </c>
      <c r="D708" s="5">
        <v>62</v>
      </c>
      <c r="E708" s="5">
        <v>4</v>
      </c>
      <c r="G708" s="36"/>
      <c r="H708" s="37"/>
      <c r="I708" s="37"/>
      <c r="J708" s="37"/>
    </row>
    <row r="709" spans="2:10" x14ac:dyDescent="0.25">
      <c r="B709" s="4" t="s">
        <v>57</v>
      </c>
      <c r="C709" s="5">
        <v>198</v>
      </c>
      <c r="D709" s="5">
        <v>23</v>
      </c>
      <c r="E709" s="5">
        <v>9</v>
      </c>
      <c r="G709" s="36"/>
      <c r="H709" s="37"/>
      <c r="I709" s="37"/>
      <c r="J709" s="37"/>
    </row>
    <row r="710" spans="2:10" x14ac:dyDescent="0.25">
      <c r="B710" s="4" t="s">
        <v>58</v>
      </c>
      <c r="C710" s="5">
        <v>18</v>
      </c>
      <c r="D710" s="5">
        <v>5</v>
      </c>
      <c r="E710" s="5">
        <v>1</v>
      </c>
      <c r="G710" s="36"/>
      <c r="H710" s="37"/>
      <c r="I710" s="37"/>
      <c r="J710" s="37"/>
    </row>
    <row r="711" spans="2:10" x14ac:dyDescent="0.25">
      <c r="B711" s="4" t="s">
        <v>59</v>
      </c>
      <c r="C711" s="5">
        <v>257</v>
      </c>
      <c r="D711" s="5">
        <v>51</v>
      </c>
      <c r="E711" s="5">
        <v>6</v>
      </c>
      <c r="G711" s="36"/>
      <c r="H711" s="37"/>
      <c r="I711" s="37"/>
      <c r="J711" s="37"/>
    </row>
    <row r="712" spans="2:10" x14ac:dyDescent="0.25">
      <c r="B712" s="4" t="s">
        <v>60</v>
      </c>
      <c r="C712" s="5">
        <v>199</v>
      </c>
      <c r="D712" s="5">
        <v>29</v>
      </c>
      <c r="E712" s="5">
        <v>11</v>
      </c>
      <c r="G712" s="36"/>
      <c r="H712" s="37"/>
      <c r="I712" s="37"/>
      <c r="J712" s="37"/>
    </row>
    <row r="713" spans="2:10" x14ac:dyDescent="0.25">
      <c r="B713" s="4" t="s">
        <v>62</v>
      </c>
      <c r="C713" s="5">
        <v>79</v>
      </c>
      <c r="D713" s="5">
        <v>24</v>
      </c>
      <c r="E713" s="5">
        <v>8</v>
      </c>
      <c r="G713" s="36"/>
      <c r="H713" s="37"/>
      <c r="I713" s="37"/>
      <c r="J713" s="37"/>
    </row>
    <row r="714" spans="2:10" x14ac:dyDescent="0.25">
      <c r="B714" s="4" t="s">
        <v>63</v>
      </c>
      <c r="C714" s="5">
        <v>450</v>
      </c>
      <c r="D714" s="5">
        <v>126</v>
      </c>
      <c r="E714" s="5">
        <v>19</v>
      </c>
      <c r="G714" s="36"/>
      <c r="H714" s="37"/>
      <c r="I714" s="37"/>
      <c r="J714" s="37"/>
    </row>
    <row r="715" spans="2:10" x14ac:dyDescent="0.25">
      <c r="B715" s="4" t="s">
        <v>113</v>
      </c>
      <c r="C715" s="5">
        <v>204</v>
      </c>
      <c r="D715" s="5">
        <v>63</v>
      </c>
      <c r="E715" s="5">
        <v>13</v>
      </c>
      <c r="G715" s="36"/>
      <c r="H715" s="37"/>
      <c r="I715" s="37"/>
      <c r="J715" s="37"/>
    </row>
    <row r="716" spans="2:10" x14ac:dyDescent="0.25">
      <c r="B716" s="4" t="s">
        <v>117</v>
      </c>
      <c r="C716" s="5">
        <v>88</v>
      </c>
      <c r="D716" s="5">
        <v>54</v>
      </c>
      <c r="E716" s="5">
        <v>13</v>
      </c>
      <c r="G716" s="36"/>
      <c r="H716" s="37"/>
      <c r="I716" s="37"/>
      <c r="J716" s="37"/>
    </row>
    <row r="717" spans="2:10" x14ac:dyDescent="0.25">
      <c r="B717" s="4" t="s">
        <v>119</v>
      </c>
      <c r="C717" s="5">
        <v>105</v>
      </c>
      <c r="D717" s="5">
        <v>69</v>
      </c>
      <c r="E717" s="5">
        <v>14</v>
      </c>
      <c r="G717" s="36"/>
      <c r="H717" s="37"/>
      <c r="I717" s="37"/>
      <c r="J717" s="37"/>
    </row>
    <row r="718" spans="2:10" x14ac:dyDescent="0.25">
      <c r="B718" s="4" t="s">
        <v>120</v>
      </c>
      <c r="C718" s="5">
        <v>119</v>
      </c>
      <c r="D718" s="5">
        <v>63</v>
      </c>
      <c r="E718" s="5">
        <v>2</v>
      </c>
      <c r="G718" s="36"/>
      <c r="H718" s="37"/>
      <c r="I718" s="37"/>
      <c r="J718" s="37"/>
    </row>
    <row r="719" spans="2:10" x14ac:dyDescent="0.25">
      <c r="B719" s="4" t="s">
        <v>121</v>
      </c>
      <c r="C719" s="5">
        <v>340</v>
      </c>
      <c r="D719" s="5">
        <v>99</v>
      </c>
      <c r="E719" s="5">
        <v>19</v>
      </c>
      <c r="G719" s="36"/>
      <c r="H719" s="37"/>
      <c r="I719" s="37"/>
      <c r="J719" s="37"/>
    </row>
    <row r="720" spans="2:10" x14ac:dyDescent="0.25">
      <c r="B720" s="4" t="s">
        <v>122</v>
      </c>
      <c r="C720" s="5">
        <v>135</v>
      </c>
      <c r="D720" s="5">
        <v>34</v>
      </c>
      <c r="E720" s="5">
        <v>15</v>
      </c>
      <c r="G720" s="36"/>
      <c r="H720" s="37"/>
      <c r="I720" s="37"/>
      <c r="J720" s="37"/>
    </row>
    <row r="721" spans="2:10" x14ac:dyDescent="0.25">
      <c r="B721" s="4" t="s">
        <v>118</v>
      </c>
      <c r="C721" s="5">
        <v>182</v>
      </c>
      <c r="D721" s="5">
        <v>39</v>
      </c>
      <c r="E721" s="5">
        <v>7</v>
      </c>
      <c r="G721" s="36"/>
      <c r="H721" s="37"/>
      <c r="I721" s="37"/>
      <c r="J721" s="37"/>
    </row>
    <row r="722" spans="2:10" x14ac:dyDescent="0.25">
      <c r="B722" s="4" t="s">
        <v>123</v>
      </c>
      <c r="C722" s="5">
        <v>161</v>
      </c>
      <c r="D722" s="5">
        <v>47</v>
      </c>
      <c r="E722" s="5">
        <v>4</v>
      </c>
      <c r="G722" s="36"/>
      <c r="H722" s="37"/>
      <c r="I722" s="37"/>
      <c r="J722" s="37"/>
    </row>
    <row r="723" spans="2:10" x14ac:dyDescent="0.25">
      <c r="B723" s="4" t="s">
        <v>124</v>
      </c>
      <c r="C723" s="5">
        <v>277</v>
      </c>
      <c r="D723" s="5">
        <v>100</v>
      </c>
      <c r="E723" s="5">
        <v>20</v>
      </c>
      <c r="G723" s="36"/>
      <c r="H723" s="37"/>
      <c r="I723" s="37"/>
      <c r="J723" s="37"/>
    </row>
    <row r="724" spans="2:10" x14ac:dyDescent="0.25">
      <c r="B724" s="4" t="s">
        <v>125</v>
      </c>
      <c r="C724" s="5">
        <v>181</v>
      </c>
      <c r="D724" s="5">
        <v>40</v>
      </c>
      <c r="E724" s="5">
        <v>2</v>
      </c>
      <c r="G724" s="36"/>
      <c r="H724" s="37"/>
      <c r="I724" s="37"/>
      <c r="J724" s="37"/>
    </row>
    <row r="725" spans="2:10" x14ac:dyDescent="0.25">
      <c r="B725" s="4" t="s">
        <v>126</v>
      </c>
      <c r="C725" s="5">
        <v>158</v>
      </c>
      <c r="D725" s="5">
        <v>21</v>
      </c>
      <c r="E725" s="5">
        <v>7</v>
      </c>
      <c r="G725" s="36"/>
      <c r="H725" s="37"/>
      <c r="I725" s="37"/>
      <c r="J725" s="37"/>
    </row>
    <row r="726" spans="2:10" x14ac:dyDescent="0.25">
      <c r="B726" s="4" t="s">
        <v>127</v>
      </c>
      <c r="C726" s="5">
        <v>137</v>
      </c>
      <c r="D726" s="5">
        <v>33</v>
      </c>
      <c r="E726" s="5">
        <v>3</v>
      </c>
      <c r="G726" s="36"/>
      <c r="H726" s="37"/>
      <c r="I726" s="37"/>
      <c r="J726" s="37"/>
    </row>
    <row r="727" spans="2:10" x14ac:dyDescent="0.25">
      <c r="B727" s="4" t="s">
        <v>133</v>
      </c>
      <c r="C727" s="5">
        <v>65</v>
      </c>
      <c r="D727" s="5">
        <v>39</v>
      </c>
      <c r="E727" s="5">
        <v>4</v>
      </c>
      <c r="G727" s="36"/>
      <c r="H727" s="37"/>
      <c r="I727" s="37"/>
      <c r="J727" s="37"/>
    </row>
    <row r="728" spans="2:10" x14ac:dyDescent="0.25">
      <c r="B728" s="4" t="s">
        <v>134</v>
      </c>
      <c r="C728" s="5">
        <v>314</v>
      </c>
      <c r="D728" s="5">
        <v>122</v>
      </c>
      <c r="E728" s="5">
        <v>28</v>
      </c>
      <c r="G728" s="36"/>
      <c r="H728" s="37"/>
      <c r="I728" s="37"/>
      <c r="J728" s="37"/>
    </row>
    <row r="729" spans="2:10" x14ac:dyDescent="0.25">
      <c r="B729" s="4" t="s">
        <v>135</v>
      </c>
      <c r="C729" s="5">
        <v>443</v>
      </c>
      <c r="D729" s="5">
        <v>143</v>
      </c>
      <c r="E729" s="5">
        <v>33</v>
      </c>
      <c r="G729" s="36"/>
      <c r="H729" s="37"/>
      <c r="I729" s="37"/>
      <c r="J729" s="37"/>
    </row>
    <row r="730" spans="2:10" x14ac:dyDescent="0.25">
      <c r="B730" s="4" t="s">
        <v>138</v>
      </c>
      <c r="C730" s="5">
        <v>98</v>
      </c>
      <c r="D730" s="5">
        <v>60</v>
      </c>
      <c r="E730" s="5">
        <v>25</v>
      </c>
      <c r="G730" s="36"/>
      <c r="H730" s="37"/>
      <c r="I730" s="37"/>
      <c r="J730" s="37"/>
    </row>
    <row r="731" spans="2:10" x14ac:dyDescent="0.25">
      <c r="B731" s="4" t="s">
        <v>139</v>
      </c>
      <c r="C731" s="5">
        <v>417</v>
      </c>
      <c r="D731" s="5">
        <v>75</v>
      </c>
      <c r="E731" s="5">
        <v>28</v>
      </c>
      <c r="G731" s="36"/>
      <c r="H731" s="37"/>
      <c r="I731" s="37"/>
      <c r="J731" s="37"/>
    </row>
    <row r="732" spans="2:10" x14ac:dyDescent="0.25">
      <c r="B732" s="4" t="s">
        <v>140</v>
      </c>
      <c r="C732" s="5">
        <v>257</v>
      </c>
      <c r="D732" s="5">
        <v>135</v>
      </c>
      <c r="E732" s="5">
        <v>13</v>
      </c>
      <c r="G732" s="36"/>
      <c r="H732" s="37"/>
      <c r="I732" s="37"/>
      <c r="J732" s="37"/>
    </row>
    <row r="733" spans="2:10" x14ac:dyDescent="0.25">
      <c r="B733" s="4" t="s">
        <v>150</v>
      </c>
      <c r="C733" s="5">
        <v>120</v>
      </c>
      <c r="D733" s="5">
        <v>94</v>
      </c>
      <c r="E733" s="5">
        <v>12</v>
      </c>
      <c r="G733" s="36"/>
      <c r="H733" s="37"/>
      <c r="I733" s="37"/>
      <c r="J733" s="37"/>
    </row>
    <row r="734" spans="2:10" x14ac:dyDescent="0.25">
      <c r="B734" s="4" t="s">
        <v>141</v>
      </c>
      <c r="C734" s="5">
        <v>252</v>
      </c>
      <c r="D734" s="5">
        <v>113</v>
      </c>
      <c r="E734" s="5">
        <v>25</v>
      </c>
      <c r="G734" s="36"/>
      <c r="H734" s="37"/>
      <c r="I734" s="37"/>
      <c r="J734" s="37"/>
    </row>
    <row r="735" spans="2:10" x14ac:dyDescent="0.25">
      <c r="B735" s="4" t="s">
        <v>142</v>
      </c>
      <c r="C735" s="5">
        <v>340</v>
      </c>
      <c r="D735" s="5">
        <v>91</v>
      </c>
      <c r="E735" s="5">
        <v>8</v>
      </c>
      <c r="G735" s="36"/>
      <c r="H735" s="37"/>
      <c r="I735" s="37"/>
      <c r="J735" s="37"/>
    </row>
    <row r="736" spans="2:10" x14ac:dyDescent="0.25">
      <c r="B736" s="4" t="s">
        <v>143</v>
      </c>
      <c r="C736" s="5">
        <v>191</v>
      </c>
      <c r="D736" s="5">
        <v>106</v>
      </c>
      <c r="E736" s="5">
        <v>12</v>
      </c>
      <c r="G736" s="36"/>
      <c r="H736" s="37"/>
      <c r="I736" s="37"/>
      <c r="J736" s="37"/>
    </row>
    <row r="737" spans="2:10" x14ac:dyDescent="0.25">
      <c r="B737" s="4" t="s">
        <v>144</v>
      </c>
      <c r="C737" s="5">
        <v>292</v>
      </c>
      <c r="D737" s="5">
        <v>73</v>
      </c>
      <c r="E737" s="5">
        <v>21</v>
      </c>
      <c r="G737" s="36"/>
      <c r="H737" s="37"/>
      <c r="I737" s="37"/>
      <c r="J737" s="37"/>
    </row>
    <row r="738" spans="2:10" x14ac:dyDescent="0.25">
      <c r="B738" s="4" t="s">
        <v>146</v>
      </c>
      <c r="C738" s="5">
        <v>35</v>
      </c>
      <c r="D738" s="5">
        <v>18</v>
      </c>
      <c r="E738" s="5">
        <v>4</v>
      </c>
      <c r="G738" s="36"/>
      <c r="H738" s="37"/>
      <c r="I738" s="37"/>
      <c r="J738" s="37"/>
    </row>
    <row r="739" spans="2:10" x14ac:dyDescent="0.25">
      <c r="B739" s="4" t="s">
        <v>147</v>
      </c>
      <c r="C739" s="5">
        <v>188</v>
      </c>
      <c r="D739" s="5">
        <v>39</v>
      </c>
      <c r="E739" s="5">
        <v>6</v>
      </c>
      <c r="G739" s="36"/>
      <c r="H739" s="37"/>
      <c r="I739" s="37"/>
      <c r="J739" s="37"/>
    </row>
    <row r="740" spans="2:10" x14ac:dyDescent="0.25">
      <c r="B740" s="4" t="s">
        <v>148</v>
      </c>
      <c r="C740" s="5">
        <v>86</v>
      </c>
      <c r="D740" s="5">
        <v>21</v>
      </c>
      <c r="E740" s="5">
        <v>9</v>
      </c>
      <c r="G740" s="36"/>
      <c r="H740" s="37"/>
      <c r="I740" s="37"/>
      <c r="J740" s="37"/>
    </row>
    <row r="741" spans="2:10" x14ac:dyDescent="0.25">
      <c r="B741" s="4" t="s">
        <v>149</v>
      </c>
      <c r="C741" s="5">
        <v>148</v>
      </c>
      <c r="D741" s="5">
        <v>172</v>
      </c>
      <c r="E741" s="5">
        <v>28</v>
      </c>
      <c r="G741" s="36"/>
      <c r="H741" s="37"/>
      <c r="I741" s="37"/>
      <c r="J741" s="37"/>
    </row>
    <row r="742" spans="2:10" x14ac:dyDescent="0.25">
      <c r="B742" s="4" t="s">
        <v>153</v>
      </c>
      <c r="C742" s="5">
        <v>176</v>
      </c>
      <c r="D742" s="5">
        <v>137</v>
      </c>
      <c r="E742" s="5">
        <v>8</v>
      </c>
      <c r="G742" s="36"/>
      <c r="H742" s="37"/>
      <c r="I742" s="37"/>
      <c r="J742" s="37"/>
    </row>
    <row r="743" spans="2:10" x14ac:dyDescent="0.25">
      <c r="B743" s="4" t="s">
        <v>154</v>
      </c>
      <c r="C743" s="5">
        <v>119</v>
      </c>
      <c r="D743" s="5">
        <v>143</v>
      </c>
      <c r="E743" s="5">
        <v>16</v>
      </c>
      <c r="G743" s="36"/>
      <c r="H743" s="37"/>
      <c r="I743" s="37"/>
      <c r="J743" s="37"/>
    </row>
    <row r="744" spans="2:10" x14ac:dyDescent="0.25">
      <c r="B744" s="4" t="s">
        <v>155</v>
      </c>
      <c r="C744" s="5">
        <v>83</v>
      </c>
      <c r="D744" s="5">
        <v>46</v>
      </c>
      <c r="E744" s="5">
        <v>7</v>
      </c>
      <c r="G744" s="36"/>
      <c r="H744" s="37"/>
      <c r="I744" s="37"/>
      <c r="J744" s="37"/>
    </row>
    <row r="745" spans="2:10" x14ac:dyDescent="0.25">
      <c r="B745" s="4" t="s">
        <v>156</v>
      </c>
      <c r="C745" s="5">
        <v>68</v>
      </c>
      <c r="D745" s="5">
        <v>40</v>
      </c>
      <c r="E745" s="5">
        <v>8</v>
      </c>
      <c r="G745" s="36"/>
      <c r="H745" s="37"/>
      <c r="I745" s="37"/>
      <c r="J745" s="37"/>
    </row>
    <row r="746" spans="2:10" x14ac:dyDescent="0.25">
      <c r="B746" s="4" t="s">
        <v>157</v>
      </c>
      <c r="C746" s="5">
        <v>114</v>
      </c>
      <c r="D746" s="5">
        <v>60</v>
      </c>
      <c r="E746" s="5">
        <v>8</v>
      </c>
      <c r="G746" s="38"/>
      <c r="H746" s="39"/>
      <c r="I746" s="39"/>
      <c r="J746" s="39"/>
    </row>
    <row r="747" spans="2:10" x14ac:dyDescent="0.25">
      <c r="B747" s="4" t="s">
        <v>158</v>
      </c>
      <c r="C747" s="5">
        <v>566</v>
      </c>
      <c r="D747" s="5">
        <v>221</v>
      </c>
      <c r="E747" s="5">
        <v>30</v>
      </c>
    </row>
    <row r="748" spans="2:10" x14ac:dyDescent="0.25">
      <c r="B748" s="4" t="s">
        <v>159</v>
      </c>
      <c r="C748" s="5">
        <v>550</v>
      </c>
      <c r="D748" s="5">
        <v>204</v>
      </c>
      <c r="E748" s="5">
        <v>20</v>
      </c>
    </row>
    <row r="749" spans="2:10" x14ac:dyDescent="0.25">
      <c r="B749" s="4" t="s">
        <v>160</v>
      </c>
      <c r="C749" s="5">
        <v>60</v>
      </c>
      <c r="D749" s="5">
        <v>15</v>
      </c>
      <c r="E749" s="5">
        <v>3</v>
      </c>
    </row>
    <row r="750" spans="2:10" x14ac:dyDescent="0.25">
      <c r="B750" s="4" t="s">
        <v>165</v>
      </c>
      <c r="C750" s="5">
        <v>62</v>
      </c>
      <c r="D750" s="5">
        <v>94</v>
      </c>
      <c r="E750" s="5">
        <v>2</v>
      </c>
    </row>
    <row r="751" spans="2:10" x14ac:dyDescent="0.25">
      <c r="B751" s="4" t="s">
        <v>166</v>
      </c>
      <c r="C751" s="5">
        <v>237</v>
      </c>
      <c r="D751" s="5">
        <v>82</v>
      </c>
      <c r="E751" s="5">
        <v>26</v>
      </c>
    </row>
    <row r="752" spans="2:10" x14ac:dyDescent="0.25">
      <c r="B752" s="4" t="s">
        <v>167</v>
      </c>
      <c r="C752" s="5">
        <v>169</v>
      </c>
      <c r="D752" s="5">
        <v>79</v>
      </c>
      <c r="E752" s="5">
        <v>33</v>
      </c>
    </row>
    <row r="753" spans="2:5" x14ac:dyDescent="0.25">
      <c r="B753" s="4" t="s">
        <v>168</v>
      </c>
      <c r="C753" s="5">
        <v>78</v>
      </c>
      <c r="D753" s="5">
        <v>52</v>
      </c>
      <c r="E753" s="5">
        <v>20</v>
      </c>
    </row>
    <row r="754" spans="2:5" x14ac:dyDescent="0.25">
      <c r="B754" s="4" t="s">
        <v>170</v>
      </c>
      <c r="C754" s="5">
        <v>281</v>
      </c>
      <c r="D754" s="5">
        <v>260</v>
      </c>
      <c r="E754" s="5">
        <v>61</v>
      </c>
    </row>
    <row r="755" spans="2:5" x14ac:dyDescent="0.25">
      <c r="B755" s="4" t="s">
        <v>171</v>
      </c>
      <c r="C755" s="5">
        <v>15</v>
      </c>
      <c r="D755" s="5">
        <v>8</v>
      </c>
      <c r="E755" s="5">
        <v>2</v>
      </c>
    </row>
    <row r="756" spans="2:5" x14ac:dyDescent="0.25">
      <c r="B756" s="4" t="s">
        <v>164</v>
      </c>
      <c r="C756" s="5">
        <v>57</v>
      </c>
      <c r="D756" s="5">
        <v>60</v>
      </c>
      <c r="E756" s="5">
        <v>17</v>
      </c>
    </row>
    <row r="757" spans="2:5" x14ac:dyDescent="0.25">
      <c r="B757" s="4" t="s">
        <v>172</v>
      </c>
      <c r="C757" s="5">
        <v>410</v>
      </c>
      <c r="D757" s="5">
        <v>157</v>
      </c>
      <c r="E757" s="5">
        <v>38</v>
      </c>
    </row>
    <row r="758" spans="2:5" x14ac:dyDescent="0.25">
      <c r="B758" s="4" t="s">
        <v>169</v>
      </c>
      <c r="C758" s="5">
        <v>308</v>
      </c>
      <c r="D758" s="5">
        <v>105</v>
      </c>
      <c r="E758" s="5">
        <v>46</v>
      </c>
    </row>
    <row r="759" spans="2:5" x14ac:dyDescent="0.25">
      <c r="B759" s="4" t="s">
        <v>174</v>
      </c>
      <c r="C759" s="5">
        <v>479</v>
      </c>
      <c r="D759" s="5">
        <v>265</v>
      </c>
      <c r="E759" s="5">
        <v>46</v>
      </c>
    </row>
    <row r="760" spans="2:5" x14ac:dyDescent="0.25">
      <c r="B760" s="4" t="s">
        <v>175</v>
      </c>
      <c r="C760" s="5">
        <v>187</v>
      </c>
      <c r="D760" s="5">
        <v>137</v>
      </c>
      <c r="E760" s="5">
        <v>32</v>
      </c>
    </row>
    <row r="761" spans="2:5" x14ac:dyDescent="0.25">
      <c r="B761" s="4" t="s">
        <v>176</v>
      </c>
      <c r="C761" s="5">
        <v>164</v>
      </c>
      <c r="D761" s="5">
        <v>157</v>
      </c>
      <c r="E761" s="5">
        <v>32</v>
      </c>
    </row>
    <row r="762" spans="2:5" x14ac:dyDescent="0.25">
      <c r="B762" s="4" t="s">
        <v>177</v>
      </c>
      <c r="C762" s="5">
        <v>98</v>
      </c>
      <c r="D762" s="5">
        <v>60</v>
      </c>
      <c r="E762" s="5">
        <v>32</v>
      </c>
    </row>
    <row r="763" spans="2:5" x14ac:dyDescent="0.25">
      <c r="B763" s="4" t="s">
        <v>180</v>
      </c>
      <c r="C763" s="5">
        <v>217</v>
      </c>
      <c r="D763" s="5">
        <v>178</v>
      </c>
      <c r="E763" s="5">
        <v>29</v>
      </c>
    </row>
    <row r="764" spans="2:5" x14ac:dyDescent="0.25">
      <c r="B764" s="4" t="s">
        <v>181</v>
      </c>
      <c r="C764" s="5">
        <v>185</v>
      </c>
      <c r="D764" s="5">
        <v>88</v>
      </c>
      <c r="E764" s="5">
        <v>42</v>
      </c>
    </row>
    <row r="765" spans="2:5" x14ac:dyDescent="0.25">
      <c r="B765" s="4" t="s">
        <v>182</v>
      </c>
      <c r="C765" s="5">
        <v>390</v>
      </c>
      <c r="D765" s="5">
        <v>255</v>
      </c>
      <c r="E765" s="5">
        <v>43</v>
      </c>
    </row>
    <row r="766" spans="2:5" x14ac:dyDescent="0.25">
      <c r="B766" s="4" t="s">
        <v>183</v>
      </c>
      <c r="C766" s="5">
        <v>174</v>
      </c>
      <c r="D766" s="5">
        <v>174</v>
      </c>
      <c r="E766" s="5">
        <v>38</v>
      </c>
    </row>
    <row r="767" spans="2:5" x14ac:dyDescent="0.25">
      <c r="B767" s="4" t="s">
        <v>184</v>
      </c>
      <c r="C767" s="5">
        <v>173</v>
      </c>
      <c r="D767" s="5">
        <v>117</v>
      </c>
      <c r="E767" s="5">
        <v>32</v>
      </c>
    </row>
    <row r="768" spans="2:5" x14ac:dyDescent="0.25">
      <c r="B768" s="4" t="s">
        <v>185</v>
      </c>
      <c r="C768" s="5">
        <v>27</v>
      </c>
      <c r="D768" s="5">
        <v>10</v>
      </c>
      <c r="E768" s="5">
        <v>2</v>
      </c>
    </row>
    <row r="769" spans="2:5" x14ac:dyDescent="0.25">
      <c r="B769" s="4" t="s">
        <v>187</v>
      </c>
      <c r="C769" s="5">
        <v>216</v>
      </c>
      <c r="D769" s="5">
        <v>165</v>
      </c>
      <c r="E769" s="5">
        <v>27</v>
      </c>
    </row>
    <row r="770" spans="2:5" x14ac:dyDescent="0.25">
      <c r="B770" s="4" t="s">
        <v>189</v>
      </c>
      <c r="C770" s="5">
        <v>213</v>
      </c>
      <c r="D770" s="5">
        <v>106</v>
      </c>
      <c r="E770" s="5">
        <v>45</v>
      </c>
    </row>
    <row r="771" spans="2:5" x14ac:dyDescent="0.25">
      <c r="B771" s="4" t="s">
        <v>190</v>
      </c>
      <c r="C771" s="5">
        <v>82</v>
      </c>
      <c r="D771" s="5">
        <v>55</v>
      </c>
      <c r="E771" s="5">
        <v>7</v>
      </c>
    </row>
    <row r="772" spans="2:5" x14ac:dyDescent="0.25">
      <c r="B772" s="4" t="s">
        <v>191</v>
      </c>
      <c r="C772" s="5">
        <v>120</v>
      </c>
      <c r="D772" s="5">
        <v>48</v>
      </c>
      <c r="E772" s="5">
        <v>7</v>
      </c>
    </row>
    <row r="773" spans="2:5" x14ac:dyDescent="0.25">
      <c r="B773" s="4" t="s">
        <v>192</v>
      </c>
      <c r="C773" s="5">
        <v>233</v>
      </c>
      <c r="D773" s="5">
        <v>140</v>
      </c>
      <c r="E773" s="5">
        <v>39</v>
      </c>
    </row>
    <row r="774" spans="2:5" x14ac:dyDescent="0.25">
      <c r="B774" s="4" t="s">
        <v>193</v>
      </c>
      <c r="C774" s="5">
        <v>136</v>
      </c>
      <c r="D774" s="5">
        <v>49</v>
      </c>
      <c r="E774" s="5">
        <v>44</v>
      </c>
    </row>
    <row r="775" spans="2:5" x14ac:dyDescent="0.25">
      <c r="B775" s="4" t="s">
        <v>194</v>
      </c>
      <c r="C775" s="5">
        <v>274</v>
      </c>
      <c r="D775" s="5">
        <v>94</v>
      </c>
      <c r="E775" s="5">
        <v>35</v>
      </c>
    </row>
    <row r="776" spans="2:5" x14ac:dyDescent="0.25">
      <c r="B776" s="4" t="s">
        <v>195</v>
      </c>
      <c r="C776" s="5">
        <v>123</v>
      </c>
      <c r="D776" s="5">
        <v>90</v>
      </c>
      <c r="E776" s="5">
        <v>23</v>
      </c>
    </row>
    <row r="777" spans="2:5" x14ac:dyDescent="0.25">
      <c r="B777" s="4" t="s">
        <v>196</v>
      </c>
      <c r="C777" s="5">
        <v>112</v>
      </c>
      <c r="D777" s="5">
        <v>75</v>
      </c>
      <c r="E777" s="5">
        <v>13</v>
      </c>
    </row>
    <row r="778" spans="2:5" x14ac:dyDescent="0.25">
      <c r="B778" s="4" t="s">
        <v>197</v>
      </c>
      <c r="C778" s="5">
        <v>134</v>
      </c>
      <c r="D778" s="5">
        <v>86</v>
      </c>
      <c r="E778" s="5">
        <v>28</v>
      </c>
    </row>
    <row r="779" spans="2:5" x14ac:dyDescent="0.25">
      <c r="B779" s="4" t="s">
        <v>200</v>
      </c>
      <c r="C779" s="5">
        <v>183</v>
      </c>
      <c r="D779" s="5">
        <v>70</v>
      </c>
      <c r="E779" s="5">
        <v>31</v>
      </c>
    </row>
    <row r="780" spans="2:5" x14ac:dyDescent="0.25">
      <c r="B780" s="4" t="s">
        <v>201</v>
      </c>
      <c r="C780" s="5">
        <v>201</v>
      </c>
      <c r="D780" s="5">
        <v>156</v>
      </c>
      <c r="E780" s="5">
        <v>54</v>
      </c>
    </row>
    <row r="781" spans="2:5" x14ac:dyDescent="0.25">
      <c r="B781" s="4" t="s">
        <v>203</v>
      </c>
      <c r="C781" s="5">
        <v>160</v>
      </c>
      <c r="D781" s="5">
        <v>114</v>
      </c>
      <c r="E781" s="5">
        <v>32</v>
      </c>
    </row>
    <row r="782" spans="2:5" x14ac:dyDescent="0.25">
      <c r="B782" s="4" t="s">
        <v>204</v>
      </c>
      <c r="C782" s="5">
        <v>22</v>
      </c>
      <c r="D782" s="5">
        <v>34</v>
      </c>
      <c r="E782" s="5">
        <v>8</v>
      </c>
    </row>
    <row r="783" spans="2:5" x14ac:dyDescent="0.25">
      <c r="B783" s="4" t="s">
        <v>205</v>
      </c>
      <c r="C783" s="5">
        <v>26</v>
      </c>
      <c r="D783" s="5">
        <v>18</v>
      </c>
      <c r="E783" s="5">
        <v>2</v>
      </c>
    </row>
    <row r="784" spans="2:5" x14ac:dyDescent="0.25">
      <c r="B784" s="4" t="s">
        <v>207</v>
      </c>
      <c r="C784" s="5">
        <v>186</v>
      </c>
      <c r="D784" s="5">
        <v>82</v>
      </c>
      <c r="E784" s="5">
        <v>15</v>
      </c>
    </row>
    <row r="785" spans="2:5" x14ac:dyDescent="0.25">
      <c r="B785" s="4" t="s">
        <v>210</v>
      </c>
      <c r="C785" s="5">
        <v>101</v>
      </c>
      <c r="D785" s="5">
        <v>67</v>
      </c>
      <c r="E785" s="5">
        <v>22</v>
      </c>
    </row>
    <row r="786" spans="2:5" x14ac:dyDescent="0.25">
      <c r="B786" s="4" t="s">
        <v>212</v>
      </c>
      <c r="C786" s="5">
        <v>61</v>
      </c>
      <c r="D786" s="5">
        <v>39</v>
      </c>
      <c r="E786" s="5">
        <v>21</v>
      </c>
    </row>
    <row r="787" spans="2:5" x14ac:dyDescent="0.25">
      <c r="B787" s="4" t="s">
        <v>213</v>
      </c>
      <c r="C787" s="5">
        <v>67</v>
      </c>
      <c r="D787" s="5">
        <v>113</v>
      </c>
      <c r="E787" s="5">
        <v>6</v>
      </c>
    </row>
    <row r="788" spans="2:5" x14ac:dyDescent="0.25">
      <c r="B788" s="4" t="s">
        <v>214</v>
      </c>
      <c r="C788" s="5">
        <v>105</v>
      </c>
      <c r="D788" s="5">
        <v>24</v>
      </c>
      <c r="E788" s="5">
        <v>12</v>
      </c>
    </row>
    <row r="789" spans="2:5" x14ac:dyDescent="0.25">
      <c r="B789" s="4" t="s">
        <v>215</v>
      </c>
      <c r="C789" s="5">
        <v>69</v>
      </c>
      <c r="D789" s="5">
        <v>77</v>
      </c>
      <c r="E789" s="5">
        <v>20</v>
      </c>
    </row>
    <row r="790" spans="2:5" x14ac:dyDescent="0.25">
      <c r="B790" s="4" t="s">
        <v>217</v>
      </c>
      <c r="C790" s="5">
        <v>91</v>
      </c>
      <c r="D790" s="5">
        <v>64</v>
      </c>
      <c r="E790" s="5">
        <v>23</v>
      </c>
    </row>
    <row r="791" spans="2:5" x14ac:dyDescent="0.25">
      <c r="B791" s="4" t="s">
        <v>218</v>
      </c>
      <c r="C791" s="5">
        <v>75</v>
      </c>
      <c r="D791" s="5">
        <v>9</v>
      </c>
      <c r="E791" s="5">
        <v>5</v>
      </c>
    </row>
    <row r="792" spans="2:5" x14ac:dyDescent="0.25">
      <c r="B792" s="4" t="s">
        <v>219</v>
      </c>
      <c r="C792" s="5">
        <v>236</v>
      </c>
      <c r="D792" s="5">
        <v>110</v>
      </c>
      <c r="E792" s="5">
        <v>32</v>
      </c>
    </row>
    <row r="793" spans="2:5" x14ac:dyDescent="0.25">
      <c r="B793" s="4" t="s">
        <v>220</v>
      </c>
      <c r="C793" s="5">
        <v>31</v>
      </c>
      <c r="D793" s="5">
        <v>9</v>
      </c>
      <c r="E793" s="5">
        <v>8</v>
      </c>
    </row>
    <row r="794" spans="2:5" x14ac:dyDescent="0.25">
      <c r="B794" s="4" t="s">
        <v>221</v>
      </c>
      <c r="C794" s="5">
        <v>225</v>
      </c>
      <c r="D794" s="5">
        <v>79</v>
      </c>
      <c r="E794" s="5">
        <v>61</v>
      </c>
    </row>
    <row r="795" spans="2:5" x14ac:dyDescent="0.25">
      <c r="B795" s="4" t="s">
        <v>222</v>
      </c>
      <c r="C795" s="5">
        <v>140</v>
      </c>
      <c r="D795" s="5">
        <v>105</v>
      </c>
      <c r="E795" s="5">
        <v>26</v>
      </c>
    </row>
    <row r="796" spans="2:5" x14ac:dyDescent="0.25">
      <c r="B796" s="4" t="s">
        <v>228</v>
      </c>
      <c r="C796" s="5">
        <v>156</v>
      </c>
      <c r="D796" s="5">
        <v>103</v>
      </c>
      <c r="E796" s="5">
        <v>22</v>
      </c>
    </row>
    <row r="797" spans="2:5" x14ac:dyDescent="0.25">
      <c r="B797" s="4" t="s">
        <v>231</v>
      </c>
      <c r="C797" s="5">
        <v>44</v>
      </c>
      <c r="D797" s="5">
        <v>40</v>
      </c>
      <c r="E797" s="5">
        <v>11</v>
      </c>
    </row>
    <row r="798" spans="2:5" x14ac:dyDescent="0.25">
      <c r="B798" s="4" t="s">
        <v>232</v>
      </c>
      <c r="C798" s="5">
        <v>102</v>
      </c>
      <c r="D798" s="5">
        <v>44</v>
      </c>
      <c r="E798" s="5">
        <v>16</v>
      </c>
    </row>
    <row r="799" spans="2:5" x14ac:dyDescent="0.25">
      <c r="B799" s="4" t="s">
        <v>233</v>
      </c>
      <c r="C799" s="5">
        <v>194</v>
      </c>
      <c r="D799" s="5">
        <v>128</v>
      </c>
      <c r="E799" s="5">
        <v>77</v>
      </c>
    </row>
    <row r="800" spans="2:5" x14ac:dyDescent="0.25">
      <c r="B800" s="4" t="s">
        <v>234</v>
      </c>
      <c r="C800" s="5">
        <v>52</v>
      </c>
      <c r="D800" s="5">
        <v>12</v>
      </c>
      <c r="E800" s="5">
        <v>19</v>
      </c>
    </row>
    <row r="801" spans="2:5" x14ac:dyDescent="0.25">
      <c r="B801" s="4" t="s">
        <v>235</v>
      </c>
      <c r="C801" s="5">
        <v>107</v>
      </c>
      <c r="D801" s="5">
        <v>136</v>
      </c>
      <c r="E801" s="5">
        <v>17</v>
      </c>
    </row>
    <row r="802" spans="2:5" x14ac:dyDescent="0.25">
      <c r="B802" s="4" t="s">
        <v>236</v>
      </c>
      <c r="C802" s="5">
        <v>486</v>
      </c>
      <c r="D802" s="5">
        <v>154</v>
      </c>
      <c r="E802" s="5">
        <v>36</v>
      </c>
    </row>
    <row r="803" spans="2:5" x14ac:dyDescent="0.25">
      <c r="B803" s="4" t="s">
        <v>237</v>
      </c>
      <c r="C803" s="5">
        <v>441</v>
      </c>
      <c r="D803" s="5">
        <v>136</v>
      </c>
      <c r="E803" s="5">
        <v>80</v>
      </c>
    </row>
    <row r="804" spans="2:5" x14ac:dyDescent="0.25">
      <c r="B804" s="4" t="s">
        <v>238</v>
      </c>
      <c r="C804" s="5">
        <v>71</v>
      </c>
      <c r="D804" s="5">
        <v>20</v>
      </c>
      <c r="E804" s="5">
        <v>24</v>
      </c>
    </row>
    <row r="805" spans="2:5" x14ac:dyDescent="0.25">
      <c r="B805" s="4" t="s">
        <v>239</v>
      </c>
      <c r="C805" s="5">
        <v>43</v>
      </c>
      <c r="D805" s="5">
        <v>63</v>
      </c>
      <c r="E805" s="5">
        <v>11</v>
      </c>
    </row>
    <row r="806" spans="2:5" x14ac:dyDescent="0.25">
      <c r="B806" s="4" t="s">
        <v>240</v>
      </c>
      <c r="C806" s="5">
        <v>66</v>
      </c>
      <c r="D806" s="5">
        <v>76</v>
      </c>
      <c r="E806" s="5">
        <v>32</v>
      </c>
    </row>
    <row r="807" spans="2:5" x14ac:dyDescent="0.25">
      <c r="B807" s="4" t="s">
        <v>241</v>
      </c>
      <c r="C807" s="5">
        <v>48</v>
      </c>
      <c r="D807" s="5">
        <v>26</v>
      </c>
      <c r="E807" s="5">
        <v>12</v>
      </c>
    </row>
    <row r="808" spans="2:5" x14ac:dyDescent="0.25">
      <c r="B808" s="4" t="s">
        <v>242</v>
      </c>
      <c r="C808" s="5">
        <v>162</v>
      </c>
      <c r="D808" s="5">
        <v>127</v>
      </c>
      <c r="E808" s="5">
        <v>33</v>
      </c>
    </row>
    <row r="809" spans="2:5" x14ac:dyDescent="0.25">
      <c r="B809" s="4" t="s">
        <v>243</v>
      </c>
      <c r="C809" s="5">
        <v>235</v>
      </c>
      <c r="D809" s="5">
        <v>81</v>
      </c>
      <c r="E809" s="5">
        <v>26</v>
      </c>
    </row>
    <row r="810" spans="2:5" x14ac:dyDescent="0.25">
      <c r="B810" s="4" t="s">
        <v>244</v>
      </c>
      <c r="C810" s="5">
        <v>107</v>
      </c>
      <c r="D810" s="5">
        <v>41</v>
      </c>
      <c r="E810" s="5">
        <v>11</v>
      </c>
    </row>
    <row r="811" spans="2:5" x14ac:dyDescent="0.25">
      <c r="B811" s="4" t="s">
        <v>245</v>
      </c>
      <c r="C811" s="5">
        <v>117</v>
      </c>
      <c r="D811" s="5">
        <v>58</v>
      </c>
      <c r="E811" s="5">
        <v>35</v>
      </c>
    </row>
    <row r="812" spans="2:5" x14ac:dyDescent="0.25">
      <c r="B812" s="4" t="s">
        <v>246</v>
      </c>
      <c r="C812" s="5">
        <v>350</v>
      </c>
      <c r="D812" s="5">
        <v>106</v>
      </c>
      <c r="E812" s="5">
        <v>78</v>
      </c>
    </row>
    <row r="813" spans="2:5" x14ac:dyDescent="0.25">
      <c r="B813" s="4" t="s">
        <v>247</v>
      </c>
      <c r="C813" s="5">
        <v>176</v>
      </c>
      <c r="D813" s="5">
        <v>160</v>
      </c>
      <c r="E813" s="5">
        <v>17</v>
      </c>
    </row>
    <row r="814" spans="2:5" x14ac:dyDescent="0.25">
      <c r="B814" s="4" t="s">
        <v>249</v>
      </c>
      <c r="C814" s="5">
        <v>317</v>
      </c>
      <c r="D814" s="5">
        <v>211</v>
      </c>
      <c r="E814" s="5">
        <v>43</v>
      </c>
    </row>
    <row r="815" spans="2:5" x14ac:dyDescent="0.25">
      <c r="B815" s="4" t="s">
        <v>65</v>
      </c>
      <c r="C815" s="5">
        <v>32804</v>
      </c>
      <c r="D815" s="5">
        <v>11544</v>
      </c>
      <c r="E815" s="5">
        <v>2562</v>
      </c>
    </row>
    <row r="816" spans="2:5" x14ac:dyDescent="0.25">
      <c r="B816" s="4"/>
      <c r="C816" s="5"/>
      <c r="D816" s="5"/>
      <c r="E816" s="5"/>
    </row>
    <row r="817" spans="2:5" x14ac:dyDescent="0.25">
      <c r="B817" s="4"/>
      <c r="C817" s="5"/>
      <c r="D817" s="5"/>
      <c r="E817" s="5"/>
    </row>
    <row r="818" spans="2:5" x14ac:dyDescent="0.25">
      <c r="B818" s="4"/>
      <c r="C818" s="5"/>
      <c r="D818" s="5"/>
      <c r="E818" s="5"/>
    </row>
    <row r="819" spans="2:5" x14ac:dyDescent="0.25">
      <c r="B819" s="4"/>
      <c r="C819" s="5"/>
      <c r="D819" s="5"/>
      <c r="E819" s="5"/>
    </row>
    <row r="820" spans="2:5" x14ac:dyDescent="0.25">
      <c r="B820" s="4"/>
      <c r="C820" s="5"/>
      <c r="D820" s="5"/>
      <c r="E820" s="5"/>
    </row>
    <row r="821" spans="2:5" x14ac:dyDescent="0.25">
      <c r="B821" s="4"/>
      <c r="C821" s="5"/>
      <c r="D821" s="5"/>
      <c r="E821" s="5"/>
    </row>
    <row r="822" spans="2:5" x14ac:dyDescent="0.25">
      <c r="B822" s="4"/>
      <c r="C822" s="5"/>
      <c r="D822" s="5"/>
      <c r="E822" s="5"/>
    </row>
    <row r="823" spans="2:5" x14ac:dyDescent="0.25">
      <c r="B823" s="4"/>
      <c r="C823" s="5"/>
      <c r="D823" s="5"/>
      <c r="E823" s="5"/>
    </row>
    <row r="824" spans="2:5" x14ac:dyDescent="0.25">
      <c r="B824" s="4"/>
      <c r="C824" s="5"/>
      <c r="D824" s="5"/>
      <c r="E824" s="5"/>
    </row>
    <row r="825" spans="2:5" x14ac:dyDescent="0.25">
      <c r="B825" s="4"/>
      <c r="C825" s="5"/>
      <c r="D825" s="5"/>
      <c r="E825" s="5"/>
    </row>
    <row r="826" spans="2:5" x14ac:dyDescent="0.25">
      <c r="B826" s="4"/>
      <c r="C826" s="5"/>
      <c r="D826" s="5"/>
      <c r="E826" s="5"/>
    </row>
    <row r="827" spans="2:5" x14ac:dyDescent="0.25">
      <c r="B827" s="4"/>
      <c r="C827" s="5"/>
      <c r="D827" s="5"/>
      <c r="E827" s="5"/>
    </row>
    <row r="828" spans="2:5" x14ac:dyDescent="0.25">
      <c r="B828" s="4"/>
      <c r="C828" s="5"/>
      <c r="D828" s="5"/>
      <c r="E828" s="5"/>
    </row>
    <row r="829" spans="2:5" x14ac:dyDescent="0.25">
      <c r="B829" s="4"/>
      <c r="C829" s="5"/>
      <c r="D829" s="5"/>
      <c r="E829" s="5"/>
    </row>
    <row r="830" spans="2:5" x14ac:dyDescent="0.25">
      <c r="B830" s="4"/>
      <c r="C830" s="5"/>
      <c r="D830" s="5"/>
      <c r="E830" s="5"/>
    </row>
    <row r="831" spans="2:5" x14ac:dyDescent="0.25">
      <c r="B831" s="4"/>
      <c r="C831" s="5"/>
      <c r="D831" s="5"/>
      <c r="E831" s="5"/>
    </row>
    <row r="832" spans="2:5" x14ac:dyDescent="0.25">
      <c r="B832" s="4"/>
      <c r="C832" s="5"/>
      <c r="D832" s="5"/>
      <c r="E832" s="5"/>
    </row>
    <row r="833" spans="2:12" x14ac:dyDescent="0.25">
      <c r="B833" s="4"/>
      <c r="C833" s="5"/>
      <c r="D833" s="5"/>
      <c r="E833" s="5"/>
    </row>
    <row r="834" spans="2:12" x14ac:dyDescent="0.25">
      <c r="B834" s="4"/>
      <c r="C834" s="5"/>
      <c r="D834" s="5"/>
      <c r="E834" s="5"/>
    </row>
    <row r="835" spans="2:12" x14ac:dyDescent="0.25">
      <c r="B835" s="4"/>
      <c r="C835" s="5"/>
      <c r="D835" s="5"/>
      <c r="E835" s="5"/>
    </row>
    <row r="837" spans="2:12" ht="18.75" x14ac:dyDescent="0.3">
      <c r="B837" s="4"/>
      <c r="C837" s="40" t="s">
        <v>111</v>
      </c>
      <c r="D837" s="5"/>
      <c r="E837" s="5"/>
    </row>
    <row r="838" spans="2:12" x14ac:dyDescent="0.25">
      <c r="B838" s="4"/>
      <c r="C838" s="5"/>
      <c r="D838" s="5"/>
      <c r="E838" s="5"/>
    </row>
    <row r="841" spans="2:12" ht="30" x14ac:dyDescent="0.25">
      <c r="C841" s="17" t="s">
        <v>64</v>
      </c>
      <c r="D841" s="18" t="s">
        <v>101</v>
      </c>
      <c r="E841" s="18" t="s">
        <v>102</v>
      </c>
      <c r="F841" s="18" t="s">
        <v>71</v>
      </c>
      <c r="G841" s="18" t="s">
        <v>103</v>
      </c>
      <c r="H841" s="18" t="s">
        <v>104</v>
      </c>
      <c r="I841" s="18" t="s">
        <v>105</v>
      </c>
      <c r="J841" s="18" t="s">
        <v>106</v>
      </c>
      <c r="K841" s="18" t="s">
        <v>107</v>
      </c>
      <c r="L841" s="18" t="s">
        <v>108</v>
      </c>
    </row>
    <row r="842" spans="2:12" x14ac:dyDescent="0.25">
      <c r="C842" s="22" t="s">
        <v>7</v>
      </c>
      <c r="D842" s="2">
        <v>450</v>
      </c>
      <c r="E842" s="2">
        <v>72</v>
      </c>
      <c r="F842" s="2">
        <v>14</v>
      </c>
      <c r="G842" s="14">
        <f t="shared" ref="G842:G873" si="101">+D842+E842+F842</f>
        <v>536</v>
      </c>
      <c r="H842" s="1">
        <f t="shared" ref="H842:H873" si="102">+D842+E842</f>
        <v>522</v>
      </c>
      <c r="I842" s="12">
        <f t="shared" ref="I842:I873" si="103">+H842/G842</f>
        <v>0.97388059701492535</v>
      </c>
      <c r="J842" s="12">
        <f t="shared" ref="J842:J873" si="104">+D842/G842</f>
        <v>0.83955223880597019</v>
      </c>
      <c r="K842" s="12">
        <f t="shared" ref="K842:K873" si="105">+E842/G842</f>
        <v>0.13432835820895522</v>
      </c>
      <c r="L842" s="12">
        <f t="shared" ref="L842:L873" si="106">+F842/G842</f>
        <v>2.6119402985074626E-2</v>
      </c>
    </row>
    <row r="843" spans="2:12" x14ac:dyDescent="0.25">
      <c r="C843" s="22" t="s">
        <v>14</v>
      </c>
      <c r="D843" s="2">
        <v>329</v>
      </c>
      <c r="E843" s="2">
        <v>42</v>
      </c>
      <c r="F843" s="2">
        <v>1</v>
      </c>
      <c r="G843" s="14">
        <f t="shared" si="101"/>
        <v>372</v>
      </c>
      <c r="H843" s="1">
        <f t="shared" si="102"/>
        <v>371</v>
      </c>
      <c r="I843" s="12">
        <f t="shared" si="103"/>
        <v>0.99731182795698925</v>
      </c>
      <c r="J843" s="12">
        <f t="shared" si="104"/>
        <v>0.88440860215053763</v>
      </c>
      <c r="K843" s="12">
        <f t="shared" si="105"/>
        <v>0.11290322580645161</v>
      </c>
      <c r="L843" s="12">
        <f t="shared" si="106"/>
        <v>2.6881720430107529E-3</v>
      </c>
    </row>
    <row r="844" spans="2:12" x14ac:dyDescent="0.25">
      <c r="C844" s="22" t="s">
        <v>18</v>
      </c>
      <c r="D844" s="2">
        <v>650</v>
      </c>
      <c r="E844" s="2">
        <v>95</v>
      </c>
      <c r="F844" s="2">
        <v>14</v>
      </c>
      <c r="G844" s="14">
        <f t="shared" si="101"/>
        <v>759</v>
      </c>
      <c r="H844" s="1">
        <f t="shared" si="102"/>
        <v>745</v>
      </c>
      <c r="I844" s="12">
        <f t="shared" si="103"/>
        <v>0.98155467720685108</v>
      </c>
      <c r="J844" s="12">
        <f t="shared" si="104"/>
        <v>0.85638998682476941</v>
      </c>
      <c r="K844" s="12">
        <f t="shared" si="105"/>
        <v>0.12516469038208169</v>
      </c>
      <c r="L844" s="12">
        <f t="shared" si="106"/>
        <v>1.844532279314888E-2</v>
      </c>
    </row>
    <row r="845" spans="2:12" x14ac:dyDescent="0.25">
      <c r="C845" s="22" t="s">
        <v>22</v>
      </c>
      <c r="D845" s="2">
        <v>710</v>
      </c>
      <c r="E845" s="2">
        <v>136</v>
      </c>
      <c r="F845" s="2">
        <v>12</v>
      </c>
      <c r="G845" s="14">
        <f t="shared" si="101"/>
        <v>858</v>
      </c>
      <c r="H845" s="1">
        <f t="shared" si="102"/>
        <v>846</v>
      </c>
      <c r="I845" s="12">
        <f t="shared" si="103"/>
        <v>0.98601398601398604</v>
      </c>
      <c r="J845" s="12">
        <f t="shared" si="104"/>
        <v>0.82750582750582746</v>
      </c>
      <c r="K845" s="12">
        <f t="shared" si="105"/>
        <v>0.1585081585081585</v>
      </c>
      <c r="L845" s="12">
        <f t="shared" si="106"/>
        <v>1.3986013986013986E-2</v>
      </c>
    </row>
    <row r="846" spans="2:12" x14ac:dyDescent="0.25">
      <c r="C846" s="22" t="s">
        <v>26</v>
      </c>
      <c r="D846" s="2">
        <v>990</v>
      </c>
      <c r="E846" s="2">
        <v>152</v>
      </c>
      <c r="F846" s="2">
        <v>8</v>
      </c>
      <c r="G846" s="14">
        <f t="shared" si="101"/>
        <v>1150</v>
      </c>
      <c r="H846" s="1">
        <f t="shared" si="102"/>
        <v>1142</v>
      </c>
      <c r="I846" s="12">
        <f t="shared" si="103"/>
        <v>0.99304347826086958</v>
      </c>
      <c r="J846" s="12">
        <f t="shared" si="104"/>
        <v>0.86086956521739133</v>
      </c>
      <c r="K846" s="12">
        <f t="shared" si="105"/>
        <v>0.13217391304347825</v>
      </c>
      <c r="L846" s="12">
        <f t="shared" si="106"/>
        <v>6.956521739130435E-3</v>
      </c>
    </row>
    <row r="847" spans="2:12" x14ac:dyDescent="0.25">
      <c r="C847" s="22" t="s">
        <v>31</v>
      </c>
      <c r="D847" s="2">
        <v>810</v>
      </c>
      <c r="E847" s="2">
        <v>133</v>
      </c>
      <c r="F847" s="2">
        <v>18</v>
      </c>
      <c r="G847" s="14">
        <f t="shared" si="101"/>
        <v>961</v>
      </c>
      <c r="H847" s="1">
        <f t="shared" si="102"/>
        <v>943</v>
      </c>
      <c r="I847" s="12">
        <f t="shared" si="103"/>
        <v>0.98126951092611858</v>
      </c>
      <c r="J847" s="12">
        <f t="shared" si="104"/>
        <v>0.8428720083246618</v>
      </c>
      <c r="K847" s="12">
        <f t="shared" si="105"/>
        <v>0.13839750260145681</v>
      </c>
      <c r="L847" s="12">
        <f t="shared" si="106"/>
        <v>1.8730489073881373E-2</v>
      </c>
    </row>
    <row r="848" spans="2:12" x14ac:dyDescent="0.25">
      <c r="C848" s="22" t="s">
        <v>32</v>
      </c>
      <c r="D848" s="2">
        <v>910</v>
      </c>
      <c r="E848" s="2">
        <v>136</v>
      </c>
      <c r="F848" s="2">
        <v>8</v>
      </c>
      <c r="G848" s="14">
        <f t="shared" si="101"/>
        <v>1054</v>
      </c>
      <c r="H848" s="1">
        <f t="shared" si="102"/>
        <v>1046</v>
      </c>
      <c r="I848" s="12">
        <f t="shared" si="103"/>
        <v>0.99240986717267554</v>
      </c>
      <c r="J848" s="12">
        <f t="shared" si="104"/>
        <v>0.86337760910815942</v>
      </c>
      <c r="K848" s="12">
        <f t="shared" si="105"/>
        <v>0.12903225806451613</v>
      </c>
      <c r="L848" s="12">
        <f t="shared" si="106"/>
        <v>7.5901328273244783E-3</v>
      </c>
    </row>
    <row r="849" spans="3:12" x14ac:dyDescent="0.25">
      <c r="C849" s="22" t="s">
        <v>33</v>
      </c>
      <c r="D849" s="2">
        <v>197</v>
      </c>
      <c r="E849" s="2">
        <v>34</v>
      </c>
      <c r="F849" s="2">
        <v>0</v>
      </c>
      <c r="G849" s="14">
        <f t="shared" si="101"/>
        <v>231</v>
      </c>
      <c r="H849" s="1">
        <f t="shared" si="102"/>
        <v>231</v>
      </c>
      <c r="I849" s="12">
        <f t="shared" si="103"/>
        <v>1</v>
      </c>
      <c r="J849" s="12">
        <f t="shared" si="104"/>
        <v>0.8528138528138528</v>
      </c>
      <c r="K849" s="12">
        <f t="shared" si="105"/>
        <v>0.1471861471861472</v>
      </c>
      <c r="L849" s="12">
        <f t="shared" si="106"/>
        <v>0</v>
      </c>
    </row>
    <row r="850" spans="3:12" x14ac:dyDescent="0.25">
      <c r="C850" s="22" t="s">
        <v>36</v>
      </c>
      <c r="D850" s="2">
        <v>237</v>
      </c>
      <c r="E850" s="2">
        <v>56</v>
      </c>
      <c r="F850" s="2">
        <v>2</v>
      </c>
      <c r="G850" s="14">
        <f t="shared" si="101"/>
        <v>295</v>
      </c>
      <c r="H850" s="1">
        <f t="shared" si="102"/>
        <v>293</v>
      </c>
      <c r="I850" s="12">
        <f t="shared" si="103"/>
        <v>0.99322033898305084</v>
      </c>
      <c r="J850" s="12">
        <f t="shared" si="104"/>
        <v>0.80338983050847457</v>
      </c>
      <c r="K850" s="12">
        <f t="shared" si="105"/>
        <v>0.18983050847457628</v>
      </c>
      <c r="L850" s="12">
        <f t="shared" si="106"/>
        <v>6.7796610169491523E-3</v>
      </c>
    </row>
    <row r="851" spans="3:12" x14ac:dyDescent="0.25">
      <c r="C851" s="22" t="s">
        <v>37</v>
      </c>
      <c r="D851" s="2">
        <v>610</v>
      </c>
      <c r="E851" s="2">
        <v>112</v>
      </c>
      <c r="F851" s="2">
        <v>7</v>
      </c>
      <c r="G851" s="14">
        <f t="shared" si="101"/>
        <v>729</v>
      </c>
      <c r="H851" s="1">
        <f t="shared" si="102"/>
        <v>722</v>
      </c>
      <c r="I851" s="12">
        <f t="shared" si="103"/>
        <v>0.99039780521262</v>
      </c>
      <c r="J851" s="12">
        <f t="shared" si="104"/>
        <v>0.83676268861454051</v>
      </c>
      <c r="K851" s="12">
        <f t="shared" si="105"/>
        <v>0.15363511659807957</v>
      </c>
      <c r="L851" s="12">
        <f t="shared" si="106"/>
        <v>9.6021947873799734E-3</v>
      </c>
    </row>
    <row r="852" spans="3:12" x14ac:dyDescent="0.25">
      <c r="C852" s="22" t="s">
        <v>38</v>
      </c>
      <c r="D852" s="2">
        <v>890</v>
      </c>
      <c r="E852" s="2">
        <v>120</v>
      </c>
      <c r="F852" s="2">
        <v>7</v>
      </c>
      <c r="G852" s="14">
        <f t="shared" si="101"/>
        <v>1017</v>
      </c>
      <c r="H852" s="1">
        <f t="shared" si="102"/>
        <v>1010</v>
      </c>
      <c r="I852" s="12">
        <f t="shared" si="103"/>
        <v>0.99311701081612591</v>
      </c>
      <c r="J852" s="12">
        <f t="shared" si="104"/>
        <v>0.87512291052114066</v>
      </c>
      <c r="K852" s="12">
        <f t="shared" si="105"/>
        <v>0.11799410029498525</v>
      </c>
      <c r="L852" s="12">
        <f t="shared" si="106"/>
        <v>6.8829891838741398E-3</v>
      </c>
    </row>
    <row r="853" spans="3:12" x14ac:dyDescent="0.25">
      <c r="C853" s="22" t="s">
        <v>39</v>
      </c>
      <c r="D853" s="2">
        <v>860</v>
      </c>
      <c r="E853" s="2">
        <v>118</v>
      </c>
      <c r="F853" s="2">
        <v>4</v>
      </c>
      <c r="G853" s="14">
        <f t="shared" si="101"/>
        <v>982</v>
      </c>
      <c r="H853" s="1">
        <f t="shared" si="102"/>
        <v>978</v>
      </c>
      <c r="I853" s="12">
        <f t="shared" si="103"/>
        <v>0.99592668024439923</v>
      </c>
      <c r="J853" s="12">
        <f t="shared" si="104"/>
        <v>0.87576374745417518</v>
      </c>
      <c r="K853" s="12">
        <f t="shared" si="105"/>
        <v>0.12016293279022404</v>
      </c>
      <c r="L853" s="12">
        <f t="shared" si="106"/>
        <v>4.0733197556008143E-3</v>
      </c>
    </row>
    <row r="854" spans="3:12" x14ac:dyDescent="0.25">
      <c r="C854" s="22" t="s">
        <v>40</v>
      </c>
      <c r="D854" s="2">
        <v>1017</v>
      </c>
      <c r="E854" s="2">
        <v>171</v>
      </c>
      <c r="F854" s="2">
        <v>17</v>
      </c>
      <c r="G854" s="14">
        <f t="shared" si="101"/>
        <v>1205</v>
      </c>
      <c r="H854" s="1">
        <f t="shared" si="102"/>
        <v>1188</v>
      </c>
      <c r="I854" s="12">
        <f t="shared" si="103"/>
        <v>0.98589211618257266</v>
      </c>
      <c r="J854" s="12">
        <f t="shared" si="104"/>
        <v>0.84398340248962656</v>
      </c>
      <c r="K854" s="12">
        <f t="shared" si="105"/>
        <v>0.14190871369294605</v>
      </c>
      <c r="L854" s="12">
        <f t="shared" si="106"/>
        <v>1.4107883817427386E-2</v>
      </c>
    </row>
    <row r="855" spans="3:12" x14ac:dyDescent="0.25">
      <c r="C855" s="22" t="s">
        <v>42</v>
      </c>
      <c r="D855" s="2">
        <v>390</v>
      </c>
      <c r="E855" s="2">
        <v>93</v>
      </c>
      <c r="F855" s="2">
        <v>6</v>
      </c>
      <c r="G855" s="14">
        <f t="shared" si="101"/>
        <v>489</v>
      </c>
      <c r="H855" s="1">
        <f t="shared" si="102"/>
        <v>483</v>
      </c>
      <c r="I855" s="12">
        <f t="shared" si="103"/>
        <v>0.98773006134969321</v>
      </c>
      <c r="J855" s="12">
        <f t="shared" si="104"/>
        <v>0.7975460122699386</v>
      </c>
      <c r="K855" s="12">
        <f t="shared" si="105"/>
        <v>0.19018404907975461</v>
      </c>
      <c r="L855" s="12">
        <f t="shared" si="106"/>
        <v>1.2269938650306749E-2</v>
      </c>
    </row>
    <row r="856" spans="3:12" x14ac:dyDescent="0.25">
      <c r="C856" s="22" t="s">
        <v>43</v>
      </c>
      <c r="D856" s="2">
        <v>1200</v>
      </c>
      <c r="E856" s="2">
        <v>169</v>
      </c>
      <c r="F856" s="2">
        <v>6</v>
      </c>
      <c r="G856" s="14">
        <f t="shared" si="101"/>
        <v>1375</v>
      </c>
      <c r="H856" s="1">
        <f t="shared" si="102"/>
        <v>1369</v>
      </c>
      <c r="I856" s="12">
        <f t="shared" si="103"/>
        <v>0.99563636363636365</v>
      </c>
      <c r="J856" s="12">
        <f t="shared" si="104"/>
        <v>0.87272727272727268</v>
      </c>
      <c r="K856" s="12">
        <f t="shared" si="105"/>
        <v>0.12290909090909091</v>
      </c>
      <c r="L856" s="12">
        <f t="shared" si="106"/>
        <v>4.3636363636363638E-3</v>
      </c>
    </row>
    <row r="857" spans="3:12" x14ac:dyDescent="0.25">
      <c r="C857" s="22" t="s">
        <v>44</v>
      </c>
      <c r="D857" s="2">
        <v>810</v>
      </c>
      <c r="E857" s="2">
        <v>134</v>
      </c>
      <c r="F857" s="2">
        <v>10</v>
      </c>
      <c r="G857" s="14">
        <f t="shared" si="101"/>
        <v>954</v>
      </c>
      <c r="H857" s="1">
        <f t="shared" si="102"/>
        <v>944</v>
      </c>
      <c r="I857" s="12">
        <f t="shared" si="103"/>
        <v>0.98951781970649899</v>
      </c>
      <c r="J857" s="12">
        <f t="shared" si="104"/>
        <v>0.84905660377358494</v>
      </c>
      <c r="K857" s="12">
        <f t="shared" si="105"/>
        <v>0.14046121593291405</v>
      </c>
      <c r="L857" s="12">
        <f t="shared" si="106"/>
        <v>1.0482180293501049E-2</v>
      </c>
    </row>
    <row r="858" spans="3:12" x14ac:dyDescent="0.25">
      <c r="C858" s="22" t="s">
        <v>45</v>
      </c>
      <c r="D858" s="2">
        <v>560</v>
      </c>
      <c r="E858" s="2">
        <v>69</v>
      </c>
      <c r="F858" s="2">
        <v>5</v>
      </c>
      <c r="G858" s="14">
        <f t="shared" si="101"/>
        <v>634</v>
      </c>
      <c r="H858" s="1">
        <f t="shared" si="102"/>
        <v>629</v>
      </c>
      <c r="I858" s="12">
        <f t="shared" si="103"/>
        <v>0.99211356466876977</v>
      </c>
      <c r="J858" s="12">
        <f t="shared" si="104"/>
        <v>0.88328075709779175</v>
      </c>
      <c r="K858" s="12">
        <f t="shared" si="105"/>
        <v>0.10883280757097792</v>
      </c>
      <c r="L858" s="12">
        <f t="shared" si="106"/>
        <v>7.8864353312302835E-3</v>
      </c>
    </row>
    <row r="859" spans="3:12" x14ac:dyDescent="0.25">
      <c r="C859" s="22" t="s">
        <v>46</v>
      </c>
      <c r="D859" s="2">
        <v>389</v>
      </c>
      <c r="E859" s="2">
        <v>69</v>
      </c>
      <c r="F859" s="2">
        <v>16</v>
      </c>
      <c r="G859" s="14">
        <f t="shared" si="101"/>
        <v>474</v>
      </c>
      <c r="H859" s="1">
        <f t="shared" si="102"/>
        <v>458</v>
      </c>
      <c r="I859" s="12">
        <f t="shared" si="103"/>
        <v>0.96624472573839659</v>
      </c>
      <c r="J859" s="12">
        <f t="shared" si="104"/>
        <v>0.82067510548523204</v>
      </c>
      <c r="K859" s="12">
        <f t="shared" si="105"/>
        <v>0.14556962025316456</v>
      </c>
      <c r="L859" s="12">
        <f t="shared" si="106"/>
        <v>3.3755274261603373E-2</v>
      </c>
    </row>
    <row r="860" spans="3:12" x14ac:dyDescent="0.25">
      <c r="C860" s="22" t="s">
        <v>48</v>
      </c>
      <c r="D860" s="2">
        <v>184</v>
      </c>
      <c r="E860" s="2">
        <v>27</v>
      </c>
      <c r="F860" s="2">
        <v>5</v>
      </c>
      <c r="G860" s="14">
        <f t="shared" si="101"/>
        <v>216</v>
      </c>
      <c r="H860" s="1">
        <f t="shared" si="102"/>
        <v>211</v>
      </c>
      <c r="I860" s="12">
        <f t="shared" si="103"/>
        <v>0.97685185185185186</v>
      </c>
      <c r="J860" s="12">
        <f t="shared" si="104"/>
        <v>0.85185185185185186</v>
      </c>
      <c r="K860" s="12">
        <f t="shared" si="105"/>
        <v>0.125</v>
      </c>
      <c r="L860" s="12">
        <f t="shared" si="106"/>
        <v>2.3148148148148147E-2</v>
      </c>
    </row>
    <row r="861" spans="3:12" x14ac:dyDescent="0.25">
      <c r="C861" s="22" t="s">
        <v>49</v>
      </c>
      <c r="D861" s="2">
        <v>130</v>
      </c>
      <c r="E861" s="2">
        <v>30</v>
      </c>
      <c r="F861" s="2">
        <v>2</v>
      </c>
      <c r="G861" s="14">
        <f t="shared" si="101"/>
        <v>162</v>
      </c>
      <c r="H861" s="1">
        <f t="shared" si="102"/>
        <v>160</v>
      </c>
      <c r="I861" s="12">
        <f t="shared" si="103"/>
        <v>0.98765432098765427</v>
      </c>
      <c r="J861" s="12">
        <f t="shared" si="104"/>
        <v>0.80246913580246915</v>
      </c>
      <c r="K861" s="12">
        <f t="shared" si="105"/>
        <v>0.18518518518518517</v>
      </c>
      <c r="L861" s="12">
        <f t="shared" si="106"/>
        <v>1.2345679012345678E-2</v>
      </c>
    </row>
    <row r="862" spans="3:12" x14ac:dyDescent="0.25">
      <c r="C862" s="22" t="s">
        <v>50</v>
      </c>
      <c r="D862" s="2">
        <v>268</v>
      </c>
      <c r="E862" s="2">
        <v>38</v>
      </c>
      <c r="F862" s="2">
        <v>12</v>
      </c>
      <c r="G862" s="14">
        <f t="shared" si="101"/>
        <v>318</v>
      </c>
      <c r="H862" s="1">
        <f t="shared" si="102"/>
        <v>306</v>
      </c>
      <c r="I862" s="12">
        <f t="shared" si="103"/>
        <v>0.96226415094339623</v>
      </c>
      <c r="J862" s="12">
        <f t="shared" si="104"/>
        <v>0.84276729559748431</v>
      </c>
      <c r="K862" s="12">
        <f t="shared" si="105"/>
        <v>0.11949685534591195</v>
      </c>
      <c r="L862" s="12">
        <f t="shared" si="106"/>
        <v>3.7735849056603772E-2</v>
      </c>
    </row>
    <row r="863" spans="3:12" x14ac:dyDescent="0.25">
      <c r="C863" s="22" t="s">
        <v>51</v>
      </c>
      <c r="D863" s="2">
        <v>99</v>
      </c>
      <c r="E863" s="2">
        <v>13</v>
      </c>
      <c r="F863" s="2">
        <v>0</v>
      </c>
      <c r="G863" s="14">
        <f t="shared" si="101"/>
        <v>112</v>
      </c>
      <c r="H863" s="1">
        <f t="shared" si="102"/>
        <v>112</v>
      </c>
      <c r="I863" s="12">
        <f t="shared" si="103"/>
        <v>1</v>
      </c>
      <c r="J863" s="12">
        <f t="shared" si="104"/>
        <v>0.8839285714285714</v>
      </c>
      <c r="K863" s="12">
        <f t="shared" si="105"/>
        <v>0.11607142857142858</v>
      </c>
      <c r="L863" s="12">
        <f t="shared" si="106"/>
        <v>0</v>
      </c>
    </row>
    <row r="864" spans="3:12" x14ac:dyDescent="0.25">
      <c r="C864" s="22" t="s">
        <v>52</v>
      </c>
      <c r="D864" s="2">
        <v>212</v>
      </c>
      <c r="E864" s="2">
        <v>56</v>
      </c>
      <c r="F864" s="2">
        <v>10</v>
      </c>
      <c r="G864" s="14">
        <f t="shared" si="101"/>
        <v>278</v>
      </c>
      <c r="H864" s="1">
        <f t="shared" si="102"/>
        <v>268</v>
      </c>
      <c r="I864" s="12">
        <f t="shared" si="103"/>
        <v>0.96402877697841727</v>
      </c>
      <c r="J864" s="12">
        <f t="shared" si="104"/>
        <v>0.76258992805755399</v>
      </c>
      <c r="K864" s="12">
        <f t="shared" si="105"/>
        <v>0.20143884892086331</v>
      </c>
      <c r="L864" s="12">
        <f t="shared" si="106"/>
        <v>3.5971223021582732E-2</v>
      </c>
    </row>
    <row r="865" spans="3:12" x14ac:dyDescent="0.25">
      <c r="C865" s="22" t="s">
        <v>53</v>
      </c>
      <c r="D865" s="2">
        <v>439</v>
      </c>
      <c r="E865" s="2">
        <v>114</v>
      </c>
      <c r="F865" s="2">
        <v>15</v>
      </c>
      <c r="G865" s="14">
        <f t="shared" si="101"/>
        <v>568</v>
      </c>
      <c r="H865" s="1">
        <f t="shared" si="102"/>
        <v>553</v>
      </c>
      <c r="I865" s="12">
        <f t="shared" si="103"/>
        <v>0.97359154929577463</v>
      </c>
      <c r="J865" s="12">
        <f t="shared" si="104"/>
        <v>0.772887323943662</v>
      </c>
      <c r="K865" s="12">
        <f t="shared" si="105"/>
        <v>0.20070422535211269</v>
      </c>
      <c r="L865" s="12">
        <f t="shared" si="106"/>
        <v>2.6408450704225352E-2</v>
      </c>
    </row>
    <row r="866" spans="3:12" x14ac:dyDescent="0.25">
      <c r="C866" s="22" t="s">
        <v>54</v>
      </c>
      <c r="D866" s="2">
        <v>249</v>
      </c>
      <c r="E866" s="2">
        <v>68</v>
      </c>
      <c r="F866" s="2">
        <v>11</v>
      </c>
      <c r="G866" s="14">
        <f t="shared" si="101"/>
        <v>328</v>
      </c>
      <c r="H866" s="1">
        <f t="shared" si="102"/>
        <v>317</v>
      </c>
      <c r="I866" s="12">
        <f t="shared" si="103"/>
        <v>0.96646341463414631</v>
      </c>
      <c r="J866" s="12">
        <f t="shared" si="104"/>
        <v>0.75914634146341464</v>
      </c>
      <c r="K866" s="12">
        <f t="shared" si="105"/>
        <v>0.2073170731707317</v>
      </c>
      <c r="L866" s="12">
        <f t="shared" si="106"/>
        <v>3.3536585365853661E-2</v>
      </c>
    </row>
    <row r="867" spans="3:12" x14ac:dyDescent="0.25">
      <c r="C867" s="22" t="s">
        <v>56</v>
      </c>
      <c r="D867" s="2">
        <v>337</v>
      </c>
      <c r="E867" s="2">
        <v>62</v>
      </c>
      <c r="F867" s="2">
        <v>4</v>
      </c>
      <c r="G867" s="14">
        <f t="shared" si="101"/>
        <v>403</v>
      </c>
      <c r="H867" s="1">
        <f t="shared" si="102"/>
        <v>399</v>
      </c>
      <c r="I867" s="12">
        <f t="shared" si="103"/>
        <v>0.99007444168734493</v>
      </c>
      <c r="J867" s="12">
        <f t="shared" si="104"/>
        <v>0.83622828784119108</v>
      </c>
      <c r="K867" s="12">
        <f t="shared" si="105"/>
        <v>0.15384615384615385</v>
      </c>
      <c r="L867" s="12">
        <f t="shared" si="106"/>
        <v>9.9255583126550868E-3</v>
      </c>
    </row>
    <row r="868" spans="3:12" x14ac:dyDescent="0.25">
      <c r="C868" s="22" t="s">
        <v>57</v>
      </c>
      <c r="D868" s="2">
        <v>198</v>
      </c>
      <c r="E868" s="2">
        <v>23</v>
      </c>
      <c r="F868" s="2">
        <v>9</v>
      </c>
      <c r="G868" s="14">
        <f t="shared" si="101"/>
        <v>230</v>
      </c>
      <c r="H868" s="1">
        <f t="shared" si="102"/>
        <v>221</v>
      </c>
      <c r="I868" s="12">
        <f t="shared" si="103"/>
        <v>0.96086956521739131</v>
      </c>
      <c r="J868" s="12">
        <f t="shared" si="104"/>
        <v>0.86086956521739133</v>
      </c>
      <c r="K868" s="12">
        <f t="shared" si="105"/>
        <v>0.1</v>
      </c>
      <c r="L868" s="12">
        <f t="shared" si="106"/>
        <v>3.9130434782608699E-2</v>
      </c>
    </row>
    <row r="869" spans="3:12" x14ac:dyDescent="0.25">
      <c r="C869" s="22" t="s">
        <v>58</v>
      </c>
      <c r="D869" s="2">
        <v>18</v>
      </c>
      <c r="E869" s="2">
        <v>5</v>
      </c>
      <c r="F869" s="2">
        <v>1</v>
      </c>
      <c r="G869" s="14">
        <f t="shared" si="101"/>
        <v>24</v>
      </c>
      <c r="H869" s="1">
        <f t="shared" si="102"/>
        <v>23</v>
      </c>
      <c r="I869" s="12">
        <f t="shared" si="103"/>
        <v>0.95833333333333337</v>
      </c>
      <c r="J869" s="12">
        <f t="shared" si="104"/>
        <v>0.75</v>
      </c>
      <c r="K869" s="12">
        <f t="shared" si="105"/>
        <v>0.20833333333333334</v>
      </c>
      <c r="L869" s="12">
        <f t="shared" si="106"/>
        <v>4.1666666666666664E-2</v>
      </c>
    </row>
    <row r="870" spans="3:12" x14ac:dyDescent="0.25">
      <c r="C870" s="25" t="s">
        <v>59</v>
      </c>
      <c r="D870" s="26">
        <v>257</v>
      </c>
      <c r="E870" s="26">
        <v>51</v>
      </c>
      <c r="F870" s="26">
        <v>6</v>
      </c>
      <c r="G870" s="14">
        <f t="shared" si="101"/>
        <v>314</v>
      </c>
      <c r="H870" s="1">
        <f t="shared" si="102"/>
        <v>308</v>
      </c>
      <c r="I870" s="12">
        <f t="shared" si="103"/>
        <v>0.98089171974522293</v>
      </c>
      <c r="J870" s="12">
        <f t="shared" si="104"/>
        <v>0.81847133757961787</v>
      </c>
      <c r="K870" s="12">
        <f t="shared" si="105"/>
        <v>0.16242038216560509</v>
      </c>
      <c r="L870" s="12">
        <f t="shared" si="106"/>
        <v>1.9108280254777069E-2</v>
      </c>
    </row>
    <row r="871" spans="3:12" x14ac:dyDescent="0.25">
      <c r="C871" s="22" t="s">
        <v>60</v>
      </c>
      <c r="D871" s="2">
        <v>199</v>
      </c>
      <c r="E871" s="2">
        <v>29</v>
      </c>
      <c r="F871" s="2">
        <v>11</v>
      </c>
      <c r="G871" s="14">
        <f t="shared" si="101"/>
        <v>239</v>
      </c>
      <c r="H871" s="1">
        <f t="shared" si="102"/>
        <v>228</v>
      </c>
      <c r="I871" s="12">
        <f t="shared" si="103"/>
        <v>0.95397489539748959</v>
      </c>
      <c r="J871" s="12">
        <f t="shared" si="104"/>
        <v>0.83263598326359833</v>
      </c>
      <c r="K871" s="12">
        <f t="shared" si="105"/>
        <v>0.12133891213389121</v>
      </c>
      <c r="L871" s="12">
        <f t="shared" si="106"/>
        <v>4.6025104602510462E-2</v>
      </c>
    </row>
    <row r="872" spans="3:12" x14ac:dyDescent="0.25">
      <c r="C872" s="22" t="s">
        <v>62</v>
      </c>
      <c r="D872" s="2">
        <v>79</v>
      </c>
      <c r="E872" s="2">
        <v>24</v>
      </c>
      <c r="F872" s="2">
        <v>8</v>
      </c>
      <c r="G872" s="14">
        <f t="shared" si="101"/>
        <v>111</v>
      </c>
      <c r="H872" s="1">
        <f t="shared" si="102"/>
        <v>103</v>
      </c>
      <c r="I872" s="12">
        <f t="shared" si="103"/>
        <v>0.92792792792792789</v>
      </c>
      <c r="J872" s="12">
        <f t="shared" si="104"/>
        <v>0.71171171171171166</v>
      </c>
      <c r="K872" s="12">
        <f t="shared" si="105"/>
        <v>0.21621621621621623</v>
      </c>
      <c r="L872" s="12">
        <f t="shared" si="106"/>
        <v>7.2072072072072071E-2</v>
      </c>
    </row>
    <row r="873" spans="3:12" x14ac:dyDescent="0.25">
      <c r="C873" s="22" t="s">
        <v>63</v>
      </c>
      <c r="D873" s="2">
        <v>450</v>
      </c>
      <c r="E873" s="2">
        <v>126</v>
      </c>
      <c r="F873" s="2">
        <v>19</v>
      </c>
      <c r="G873" s="14">
        <f t="shared" si="101"/>
        <v>595</v>
      </c>
      <c r="H873" s="1">
        <f t="shared" si="102"/>
        <v>576</v>
      </c>
      <c r="I873" s="12">
        <f t="shared" si="103"/>
        <v>0.9680672268907563</v>
      </c>
      <c r="J873" s="12">
        <f t="shared" si="104"/>
        <v>0.75630252100840334</v>
      </c>
      <c r="K873" s="12">
        <f t="shared" si="105"/>
        <v>0.21176470588235294</v>
      </c>
      <c r="L873" s="12">
        <f t="shared" si="106"/>
        <v>3.1932773109243695E-2</v>
      </c>
    </row>
    <row r="874" spans="3:12" x14ac:dyDescent="0.25">
      <c r="C874" s="22" t="s">
        <v>113</v>
      </c>
      <c r="D874" s="2">
        <v>204</v>
      </c>
      <c r="E874" s="2">
        <v>63</v>
      </c>
      <c r="F874" s="2">
        <v>13</v>
      </c>
      <c r="G874" s="14">
        <f t="shared" ref="G874:G905" si="107">+D874+E874+F874</f>
        <v>280</v>
      </c>
      <c r="H874" s="1">
        <f t="shared" ref="H874:H905" si="108">+D874+E874</f>
        <v>267</v>
      </c>
      <c r="I874" s="12">
        <f t="shared" ref="I874:I905" si="109">+H874/G874</f>
        <v>0.95357142857142863</v>
      </c>
      <c r="J874" s="12">
        <f t="shared" ref="J874:J905" si="110">+D874/G874</f>
        <v>0.72857142857142854</v>
      </c>
      <c r="K874" s="12">
        <f t="shared" ref="K874:K905" si="111">+E874/G874</f>
        <v>0.22500000000000001</v>
      </c>
      <c r="L874" s="12">
        <f t="shared" ref="L874:L905" si="112">+F874/G874</f>
        <v>4.642857142857143E-2</v>
      </c>
    </row>
    <row r="875" spans="3:12" x14ac:dyDescent="0.25">
      <c r="C875" s="22" t="s">
        <v>117</v>
      </c>
      <c r="D875" s="2">
        <v>88</v>
      </c>
      <c r="E875" s="2">
        <v>54</v>
      </c>
      <c r="F875" s="2">
        <v>13</v>
      </c>
      <c r="G875" s="14">
        <f t="shared" si="107"/>
        <v>155</v>
      </c>
      <c r="H875" s="1">
        <f t="shared" si="108"/>
        <v>142</v>
      </c>
      <c r="I875" s="12">
        <f t="shared" si="109"/>
        <v>0.91612903225806452</v>
      </c>
      <c r="J875" s="12">
        <f t="shared" si="110"/>
        <v>0.56774193548387097</v>
      </c>
      <c r="K875" s="12">
        <f t="shared" si="111"/>
        <v>0.34838709677419355</v>
      </c>
      <c r="L875" s="12">
        <f t="shared" si="112"/>
        <v>8.387096774193549E-2</v>
      </c>
    </row>
    <row r="876" spans="3:12" x14ac:dyDescent="0.25">
      <c r="C876" s="22" t="s">
        <v>119</v>
      </c>
      <c r="D876" s="2">
        <v>105</v>
      </c>
      <c r="E876" s="2">
        <v>69</v>
      </c>
      <c r="F876" s="2">
        <v>14</v>
      </c>
      <c r="G876" s="14">
        <f t="shared" si="107"/>
        <v>188</v>
      </c>
      <c r="H876" s="1">
        <f t="shared" si="108"/>
        <v>174</v>
      </c>
      <c r="I876" s="12">
        <f t="shared" si="109"/>
        <v>0.92553191489361697</v>
      </c>
      <c r="J876" s="12">
        <f t="shared" si="110"/>
        <v>0.55851063829787229</v>
      </c>
      <c r="K876" s="12">
        <f t="shared" si="111"/>
        <v>0.36702127659574468</v>
      </c>
      <c r="L876" s="12">
        <f t="shared" si="112"/>
        <v>7.4468085106382975E-2</v>
      </c>
    </row>
    <row r="877" spans="3:12" x14ac:dyDescent="0.25">
      <c r="C877" s="22" t="s">
        <v>120</v>
      </c>
      <c r="D877" s="2">
        <v>119</v>
      </c>
      <c r="E877" s="2">
        <v>63</v>
      </c>
      <c r="F877" s="2">
        <v>2</v>
      </c>
      <c r="G877" s="14">
        <f t="shared" si="107"/>
        <v>184</v>
      </c>
      <c r="H877" s="1">
        <f t="shared" si="108"/>
        <v>182</v>
      </c>
      <c r="I877" s="12">
        <f t="shared" si="109"/>
        <v>0.98913043478260865</v>
      </c>
      <c r="J877" s="12">
        <f t="shared" si="110"/>
        <v>0.64673913043478259</v>
      </c>
      <c r="K877" s="12">
        <f t="shared" si="111"/>
        <v>0.34239130434782611</v>
      </c>
      <c r="L877" s="12">
        <f t="shared" si="112"/>
        <v>1.0869565217391304E-2</v>
      </c>
    </row>
    <row r="878" spans="3:12" x14ac:dyDescent="0.25">
      <c r="C878" s="22" t="s">
        <v>121</v>
      </c>
      <c r="D878" s="2">
        <v>340</v>
      </c>
      <c r="E878" s="2">
        <v>99</v>
      </c>
      <c r="F878" s="2">
        <v>19</v>
      </c>
      <c r="G878" s="14">
        <f t="shared" si="107"/>
        <v>458</v>
      </c>
      <c r="H878" s="1">
        <f t="shared" si="108"/>
        <v>439</v>
      </c>
      <c r="I878" s="12">
        <f t="shared" si="109"/>
        <v>0.95851528384279472</v>
      </c>
      <c r="J878" s="12">
        <f t="shared" si="110"/>
        <v>0.74235807860262004</v>
      </c>
      <c r="K878" s="12">
        <f t="shared" si="111"/>
        <v>0.21615720524017468</v>
      </c>
      <c r="L878" s="12">
        <f t="shared" si="112"/>
        <v>4.148471615720524E-2</v>
      </c>
    </row>
    <row r="879" spans="3:12" x14ac:dyDescent="0.25">
      <c r="C879" s="22" t="s">
        <v>122</v>
      </c>
      <c r="D879" s="2">
        <v>135</v>
      </c>
      <c r="E879" s="2">
        <v>34</v>
      </c>
      <c r="F879" s="2">
        <v>15</v>
      </c>
      <c r="G879" s="14">
        <f t="shared" si="107"/>
        <v>184</v>
      </c>
      <c r="H879" s="1">
        <f t="shared" si="108"/>
        <v>169</v>
      </c>
      <c r="I879" s="12">
        <f t="shared" si="109"/>
        <v>0.91847826086956519</v>
      </c>
      <c r="J879" s="12">
        <f t="shared" si="110"/>
        <v>0.73369565217391308</v>
      </c>
      <c r="K879" s="12">
        <f t="shared" si="111"/>
        <v>0.18478260869565216</v>
      </c>
      <c r="L879" s="12">
        <f t="shared" si="112"/>
        <v>8.1521739130434784E-2</v>
      </c>
    </row>
    <row r="880" spans="3:12" x14ac:dyDescent="0.25">
      <c r="C880" s="22" t="s">
        <v>118</v>
      </c>
      <c r="D880" s="2">
        <v>182</v>
      </c>
      <c r="E880" s="2">
        <v>39</v>
      </c>
      <c r="F880" s="2">
        <v>7</v>
      </c>
      <c r="G880" s="14">
        <f t="shared" si="107"/>
        <v>228</v>
      </c>
      <c r="H880" s="1">
        <f t="shared" si="108"/>
        <v>221</v>
      </c>
      <c r="I880" s="12">
        <f t="shared" si="109"/>
        <v>0.9692982456140351</v>
      </c>
      <c r="J880" s="12">
        <f t="shared" si="110"/>
        <v>0.79824561403508776</v>
      </c>
      <c r="K880" s="12">
        <f t="shared" si="111"/>
        <v>0.17105263157894737</v>
      </c>
      <c r="L880" s="12">
        <f t="shared" si="112"/>
        <v>3.0701754385964911E-2</v>
      </c>
    </row>
    <row r="881" spans="3:12" x14ac:dyDescent="0.25">
      <c r="C881" s="22" t="s">
        <v>123</v>
      </c>
      <c r="D881" s="2">
        <v>161</v>
      </c>
      <c r="E881" s="2">
        <v>47</v>
      </c>
      <c r="F881" s="2">
        <v>4</v>
      </c>
      <c r="G881" s="14">
        <f t="shared" si="107"/>
        <v>212</v>
      </c>
      <c r="H881" s="1">
        <f t="shared" si="108"/>
        <v>208</v>
      </c>
      <c r="I881" s="12">
        <f t="shared" si="109"/>
        <v>0.98113207547169812</v>
      </c>
      <c r="J881" s="12">
        <f t="shared" si="110"/>
        <v>0.75943396226415094</v>
      </c>
      <c r="K881" s="12">
        <f t="shared" si="111"/>
        <v>0.22169811320754718</v>
      </c>
      <c r="L881" s="12">
        <f t="shared" si="112"/>
        <v>1.8867924528301886E-2</v>
      </c>
    </row>
    <row r="882" spans="3:12" x14ac:dyDescent="0.25">
      <c r="C882" s="22" t="s">
        <v>124</v>
      </c>
      <c r="D882" s="2">
        <v>277</v>
      </c>
      <c r="E882" s="2">
        <v>100</v>
      </c>
      <c r="F882" s="2">
        <v>20</v>
      </c>
      <c r="G882" s="14">
        <f t="shared" si="107"/>
        <v>397</v>
      </c>
      <c r="H882" s="1">
        <f t="shared" si="108"/>
        <v>377</v>
      </c>
      <c r="I882" s="12">
        <f t="shared" si="109"/>
        <v>0.94962216624685136</v>
      </c>
      <c r="J882" s="12">
        <f t="shared" si="110"/>
        <v>0.69773299748110829</v>
      </c>
      <c r="K882" s="12">
        <f t="shared" si="111"/>
        <v>0.25188916876574308</v>
      </c>
      <c r="L882" s="12">
        <f t="shared" si="112"/>
        <v>5.0377833753148617E-2</v>
      </c>
    </row>
    <row r="883" spans="3:12" x14ac:dyDescent="0.25">
      <c r="C883" s="22" t="s">
        <v>125</v>
      </c>
      <c r="D883" s="2">
        <v>181</v>
      </c>
      <c r="E883" s="2">
        <v>40</v>
      </c>
      <c r="F883" s="2">
        <v>2</v>
      </c>
      <c r="G883" s="14">
        <f t="shared" si="107"/>
        <v>223</v>
      </c>
      <c r="H883" s="1">
        <f t="shared" si="108"/>
        <v>221</v>
      </c>
      <c r="I883" s="12">
        <f t="shared" si="109"/>
        <v>0.99103139013452912</v>
      </c>
      <c r="J883" s="12">
        <f t="shared" si="110"/>
        <v>0.81165919282511212</v>
      </c>
      <c r="K883" s="12">
        <f t="shared" si="111"/>
        <v>0.17937219730941703</v>
      </c>
      <c r="L883" s="12">
        <f t="shared" si="112"/>
        <v>8.9686098654708519E-3</v>
      </c>
    </row>
    <row r="884" spans="3:12" x14ac:dyDescent="0.25">
      <c r="C884" s="22" t="s">
        <v>126</v>
      </c>
      <c r="D884" s="2">
        <v>158</v>
      </c>
      <c r="E884" s="2">
        <v>21</v>
      </c>
      <c r="F884" s="2">
        <v>7</v>
      </c>
      <c r="G884" s="14">
        <f t="shared" si="107"/>
        <v>186</v>
      </c>
      <c r="H884" s="1">
        <f t="shared" si="108"/>
        <v>179</v>
      </c>
      <c r="I884" s="12">
        <f t="shared" si="109"/>
        <v>0.9623655913978495</v>
      </c>
      <c r="J884" s="12">
        <f t="shared" si="110"/>
        <v>0.84946236559139787</v>
      </c>
      <c r="K884" s="12">
        <f t="shared" si="111"/>
        <v>0.11290322580645161</v>
      </c>
      <c r="L884" s="12">
        <f t="shared" si="112"/>
        <v>3.7634408602150539E-2</v>
      </c>
    </row>
    <row r="885" spans="3:12" x14ac:dyDescent="0.25">
      <c r="C885" s="22" t="s">
        <v>127</v>
      </c>
      <c r="D885" s="2">
        <v>137</v>
      </c>
      <c r="E885" s="2">
        <v>33</v>
      </c>
      <c r="F885" s="2">
        <v>3</v>
      </c>
      <c r="G885" s="14">
        <f t="shared" si="107"/>
        <v>173</v>
      </c>
      <c r="H885" s="1">
        <f t="shared" si="108"/>
        <v>170</v>
      </c>
      <c r="I885" s="12">
        <f t="shared" si="109"/>
        <v>0.98265895953757221</v>
      </c>
      <c r="J885" s="12">
        <f t="shared" si="110"/>
        <v>0.79190751445086704</v>
      </c>
      <c r="K885" s="12">
        <f t="shared" si="111"/>
        <v>0.19075144508670519</v>
      </c>
      <c r="L885" s="12">
        <f t="shared" si="112"/>
        <v>1.7341040462427744E-2</v>
      </c>
    </row>
    <row r="886" spans="3:12" x14ac:dyDescent="0.25">
      <c r="C886" s="22" t="s">
        <v>133</v>
      </c>
      <c r="D886" s="2">
        <v>65</v>
      </c>
      <c r="E886" s="2">
        <v>39</v>
      </c>
      <c r="F886" s="2">
        <v>4</v>
      </c>
      <c r="G886" s="14">
        <f t="shared" si="107"/>
        <v>108</v>
      </c>
      <c r="H886" s="1">
        <f t="shared" si="108"/>
        <v>104</v>
      </c>
      <c r="I886" s="12">
        <f t="shared" si="109"/>
        <v>0.96296296296296291</v>
      </c>
      <c r="J886" s="12">
        <f t="shared" si="110"/>
        <v>0.60185185185185186</v>
      </c>
      <c r="K886" s="12">
        <f t="shared" si="111"/>
        <v>0.3611111111111111</v>
      </c>
      <c r="L886" s="12">
        <f t="shared" si="112"/>
        <v>3.7037037037037035E-2</v>
      </c>
    </row>
    <row r="887" spans="3:12" x14ac:dyDescent="0.25">
      <c r="C887" s="22" t="s">
        <v>134</v>
      </c>
      <c r="D887" s="2">
        <v>314</v>
      </c>
      <c r="E887" s="2">
        <v>122</v>
      </c>
      <c r="F887" s="2">
        <v>28</v>
      </c>
      <c r="G887" s="14">
        <f t="shared" si="107"/>
        <v>464</v>
      </c>
      <c r="H887" s="1">
        <f t="shared" si="108"/>
        <v>436</v>
      </c>
      <c r="I887" s="12">
        <f t="shared" si="109"/>
        <v>0.93965517241379315</v>
      </c>
      <c r="J887" s="12">
        <f t="shared" si="110"/>
        <v>0.67672413793103448</v>
      </c>
      <c r="K887" s="12">
        <f t="shared" si="111"/>
        <v>0.26293103448275862</v>
      </c>
      <c r="L887" s="12">
        <f t="shared" si="112"/>
        <v>6.0344827586206899E-2</v>
      </c>
    </row>
    <row r="888" spans="3:12" x14ac:dyDescent="0.25">
      <c r="C888" s="25" t="s">
        <v>135</v>
      </c>
      <c r="D888" s="2">
        <v>443</v>
      </c>
      <c r="E888" s="2">
        <v>143</v>
      </c>
      <c r="F888" s="2">
        <v>33</v>
      </c>
      <c r="G888" s="14">
        <f t="shared" si="107"/>
        <v>619</v>
      </c>
      <c r="H888" s="1">
        <f t="shared" si="108"/>
        <v>586</v>
      </c>
      <c r="I888" s="12">
        <f t="shared" si="109"/>
        <v>0.94668820678513732</v>
      </c>
      <c r="J888" s="12">
        <f t="shared" si="110"/>
        <v>0.71567043618739901</v>
      </c>
      <c r="K888" s="12">
        <f t="shared" si="111"/>
        <v>0.23101777059773829</v>
      </c>
      <c r="L888" s="12">
        <f t="shared" si="112"/>
        <v>5.3311793214862679E-2</v>
      </c>
    </row>
    <row r="889" spans="3:12" x14ac:dyDescent="0.25">
      <c r="C889" s="22" t="s">
        <v>138</v>
      </c>
      <c r="D889" s="2">
        <v>98</v>
      </c>
      <c r="E889" s="2">
        <v>60</v>
      </c>
      <c r="F889" s="2">
        <v>25</v>
      </c>
      <c r="G889" s="14">
        <f t="shared" si="107"/>
        <v>183</v>
      </c>
      <c r="H889" s="1">
        <f t="shared" si="108"/>
        <v>158</v>
      </c>
      <c r="I889" s="12">
        <f t="shared" si="109"/>
        <v>0.86338797814207646</v>
      </c>
      <c r="J889" s="12">
        <f t="shared" si="110"/>
        <v>0.53551912568306015</v>
      </c>
      <c r="K889" s="12">
        <f t="shared" si="111"/>
        <v>0.32786885245901637</v>
      </c>
      <c r="L889" s="12">
        <f t="shared" si="112"/>
        <v>0.13661202185792351</v>
      </c>
    </row>
    <row r="890" spans="3:12" x14ac:dyDescent="0.25">
      <c r="C890" s="22" t="s">
        <v>139</v>
      </c>
      <c r="D890" s="1">
        <v>417</v>
      </c>
      <c r="E890" s="1">
        <v>75</v>
      </c>
      <c r="F890" s="1">
        <v>28</v>
      </c>
      <c r="G890" s="14">
        <f t="shared" si="107"/>
        <v>520</v>
      </c>
      <c r="H890" s="1">
        <f t="shared" si="108"/>
        <v>492</v>
      </c>
      <c r="I890" s="12">
        <f t="shared" si="109"/>
        <v>0.94615384615384612</v>
      </c>
      <c r="J890" s="12">
        <f t="shared" si="110"/>
        <v>0.80192307692307696</v>
      </c>
      <c r="K890" s="12">
        <f t="shared" si="111"/>
        <v>0.14423076923076922</v>
      </c>
      <c r="L890" s="12">
        <f t="shared" si="112"/>
        <v>5.3846153846153849E-2</v>
      </c>
    </row>
    <row r="891" spans="3:12" x14ac:dyDescent="0.25">
      <c r="C891" s="22" t="s">
        <v>140</v>
      </c>
      <c r="D891" s="1">
        <v>257</v>
      </c>
      <c r="E891" s="1">
        <v>135</v>
      </c>
      <c r="F891" s="1">
        <v>13</v>
      </c>
      <c r="G891" s="14">
        <f t="shared" si="107"/>
        <v>405</v>
      </c>
      <c r="H891" s="1">
        <f t="shared" si="108"/>
        <v>392</v>
      </c>
      <c r="I891" s="12">
        <f t="shared" si="109"/>
        <v>0.96790123456790123</v>
      </c>
      <c r="J891" s="12">
        <f t="shared" si="110"/>
        <v>0.63456790123456785</v>
      </c>
      <c r="K891" s="12">
        <f t="shared" si="111"/>
        <v>0.33333333333333331</v>
      </c>
      <c r="L891" s="12">
        <f t="shared" si="112"/>
        <v>3.2098765432098768E-2</v>
      </c>
    </row>
    <row r="892" spans="3:12" x14ac:dyDescent="0.25">
      <c r="C892" s="22" t="s">
        <v>150</v>
      </c>
      <c r="D892" s="1">
        <v>120</v>
      </c>
      <c r="E892" s="1">
        <v>94</v>
      </c>
      <c r="F892" s="1">
        <v>12</v>
      </c>
      <c r="G892" s="14">
        <f t="shared" si="107"/>
        <v>226</v>
      </c>
      <c r="H892" s="1">
        <f t="shared" si="108"/>
        <v>214</v>
      </c>
      <c r="I892" s="12">
        <f t="shared" si="109"/>
        <v>0.94690265486725667</v>
      </c>
      <c r="J892" s="12">
        <f t="shared" si="110"/>
        <v>0.53097345132743368</v>
      </c>
      <c r="K892" s="12">
        <f t="shared" si="111"/>
        <v>0.41592920353982299</v>
      </c>
      <c r="L892" s="12">
        <f t="shared" si="112"/>
        <v>5.3097345132743362E-2</v>
      </c>
    </row>
    <row r="893" spans="3:12" x14ac:dyDescent="0.25">
      <c r="C893" s="22" t="s">
        <v>141</v>
      </c>
      <c r="D893" s="1">
        <v>252</v>
      </c>
      <c r="E893" s="1">
        <v>113</v>
      </c>
      <c r="F893" s="1">
        <v>25</v>
      </c>
      <c r="G893" s="14">
        <f t="shared" si="107"/>
        <v>390</v>
      </c>
      <c r="H893" s="1">
        <f t="shared" si="108"/>
        <v>365</v>
      </c>
      <c r="I893" s="12">
        <f t="shared" si="109"/>
        <v>0.9358974358974359</v>
      </c>
      <c r="J893" s="12">
        <f t="shared" si="110"/>
        <v>0.64615384615384619</v>
      </c>
      <c r="K893" s="12">
        <f t="shared" si="111"/>
        <v>0.28974358974358977</v>
      </c>
      <c r="L893" s="12">
        <f t="shared" si="112"/>
        <v>6.4102564102564097E-2</v>
      </c>
    </row>
    <row r="894" spans="3:12" x14ac:dyDescent="0.25">
      <c r="C894" s="22" t="s">
        <v>142</v>
      </c>
      <c r="D894" s="1">
        <v>340</v>
      </c>
      <c r="E894" s="1">
        <v>91</v>
      </c>
      <c r="F894" s="1">
        <v>8</v>
      </c>
      <c r="G894" s="14">
        <f t="shared" si="107"/>
        <v>439</v>
      </c>
      <c r="H894" s="1">
        <f t="shared" si="108"/>
        <v>431</v>
      </c>
      <c r="I894" s="12">
        <f t="shared" si="109"/>
        <v>0.98177676537585423</v>
      </c>
      <c r="J894" s="12">
        <f t="shared" si="110"/>
        <v>0.7744874715261959</v>
      </c>
      <c r="K894" s="12">
        <f t="shared" si="111"/>
        <v>0.2072892938496583</v>
      </c>
      <c r="L894" s="12">
        <f t="shared" si="112"/>
        <v>1.8223234624145785E-2</v>
      </c>
    </row>
    <row r="895" spans="3:12" x14ac:dyDescent="0.25">
      <c r="C895" s="22" t="s">
        <v>143</v>
      </c>
      <c r="D895" s="1">
        <v>191</v>
      </c>
      <c r="E895" s="1">
        <v>106</v>
      </c>
      <c r="F895" s="1">
        <v>12</v>
      </c>
      <c r="G895" s="14">
        <f t="shared" si="107"/>
        <v>309</v>
      </c>
      <c r="H895" s="1">
        <f t="shared" si="108"/>
        <v>297</v>
      </c>
      <c r="I895" s="12">
        <f t="shared" si="109"/>
        <v>0.96116504854368934</v>
      </c>
      <c r="J895" s="12">
        <f t="shared" si="110"/>
        <v>0.6181229773462783</v>
      </c>
      <c r="K895" s="12">
        <f t="shared" si="111"/>
        <v>0.34304207119741098</v>
      </c>
      <c r="L895" s="12">
        <f t="shared" si="112"/>
        <v>3.8834951456310676E-2</v>
      </c>
    </row>
    <row r="896" spans="3:12" x14ac:dyDescent="0.25">
      <c r="C896" s="22" t="s">
        <v>144</v>
      </c>
      <c r="D896" s="1">
        <v>292</v>
      </c>
      <c r="E896" s="1">
        <v>73</v>
      </c>
      <c r="F896" s="1">
        <v>21</v>
      </c>
      <c r="G896" s="14">
        <f t="shared" si="107"/>
        <v>386</v>
      </c>
      <c r="H896" s="1">
        <f t="shared" si="108"/>
        <v>365</v>
      </c>
      <c r="I896" s="12">
        <f t="shared" si="109"/>
        <v>0.94559585492227982</v>
      </c>
      <c r="J896" s="12">
        <f t="shared" si="110"/>
        <v>0.75647668393782386</v>
      </c>
      <c r="K896" s="12">
        <f t="shared" si="111"/>
        <v>0.18911917098445596</v>
      </c>
      <c r="L896" s="12">
        <f t="shared" si="112"/>
        <v>5.4404145077720206E-2</v>
      </c>
    </row>
    <row r="897" spans="3:12" x14ac:dyDescent="0.25">
      <c r="C897" s="22" t="s">
        <v>146</v>
      </c>
      <c r="D897" s="1">
        <v>35</v>
      </c>
      <c r="E897" s="1">
        <v>18</v>
      </c>
      <c r="F897" s="1">
        <v>4</v>
      </c>
      <c r="G897" s="14">
        <f t="shared" si="107"/>
        <v>57</v>
      </c>
      <c r="H897" s="1">
        <f t="shared" si="108"/>
        <v>53</v>
      </c>
      <c r="I897" s="12">
        <f t="shared" si="109"/>
        <v>0.92982456140350878</v>
      </c>
      <c r="J897" s="12">
        <f t="shared" si="110"/>
        <v>0.61403508771929827</v>
      </c>
      <c r="K897" s="12">
        <f t="shared" si="111"/>
        <v>0.31578947368421051</v>
      </c>
      <c r="L897" s="12">
        <f t="shared" si="112"/>
        <v>7.0175438596491224E-2</v>
      </c>
    </row>
    <row r="898" spans="3:12" x14ac:dyDescent="0.25">
      <c r="C898" s="22" t="s">
        <v>147</v>
      </c>
      <c r="D898" s="1">
        <v>188</v>
      </c>
      <c r="E898" s="1">
        <v>39</v>
      </c>
      <c r="F898" s="1">
        <v>6</v>
      </c>
      <c r="G898" s="14">
        <f t="shared" si="107"/>
        <v>233</v>
      </c>
      <c r="H898" s="1">
        <f t="shared" si="108"/>
        <v>227</v>
      </c>
      <c r="I898" s="12">
        <f t="shared" si="109"/>
        <v>0.97424892703862664</v>
      </c>
      <c r="J898" s="12">
        <f t="shared" si="110"/>
        <v>0.80686695278969955</v>
      </c>
      <c r="K898" s="12">
        <f t="shared" si="111"/>
        <v>0.16738197424892703</v>
      </c>
      <c r="L898" s="12">
        <f t="shared" si="112"/>
        <v>2.575107296137339E-2</v>
      </c>
    </row>
    <row r="899" spans="3:12" x14ac:dyDescent="0.25">
      <c r="C899" s="22" t="s">
        <v>148</v>
      </c>
      <c r="D899" s="1">
        <v>86</v>
      </c>
      <c r="E899" s="1">
        <v>21</v>
      </c>
      <c r="F899" s="1">
        <v>9</v>
      </c>
      <c r="G899" s="14">
        <f t="shared" si="107"/>
        <v>116</v>
      </c>
      <c r="H899" s="1">
        <f t="shared" si="108"/>
        <v>107</v>
      </c>
      <c r="I899" s="12">
        <f t="shared" si="109"/>
        <v>0.92241379310344829</v>
      </c>
      <c r="J899" s="12">
        <f t="shared" si="110"/>
        <v>0.74137931034482762</v>
      </c>
      <c r="K899" s="12">
        <f t="shared" si="111"/>
        <v>0.18103448275862069</v>
      </c>
      <c r="L899" s="12">
        <f t="shared" si="112"/>
        <v>7.7586206896551727E-2</v>
      </c>
    </row>
    <row r="900" spans="3:12" x14ac:dyDescent="0.25">
      <c r="C900" s="22" t="s">
        <v>149</v>
      </c>
      <c r="D900" s="1">
        <v>148</v>
      </c>
      <c r="E900" s="1">
        <v>172</v>
      </c>
      <c r="F900" s="1">
        <v>28</v>
      </c>
      <c r="G900" s="14">
        <f t="shared" si="107"/>
        <v>348</v>
      </c>
      <c r="H900" s="1">
        <f t="shared" si="108"/>
        <v>320</v>
      </c>
      <c r="I900" s="12">
        <f t="shared" si="109"/>
        <v>0.91954022988505746</v>
      </c>
      <c r="J900" s="12">
        <f t="shared" si="110"/>
        <v>0.42528735632183906</v>
      </c>
      <c r="K900" s="12">
        <f t="shared" si="111"/>
        <v>0.4942528735632184</v>
      </c>
      <c r="L900" s="12">
        <f t="shared" si="112"/>
        <v>8.0459770114942528E-2</v>
      </c>
    </row>
    <row r="901" spans="3:12" x14ac:dyDescent="0.25">
      <c r="C901" s="22" t="s">
        <v>153</v>
      </c>
      <c r="D901" s="1">
        <v>176</v>
      </c>
      <c r="E901" s="1">
        <v>137</v>
      </c>
      <c r="F901" s="1">
        <v>8</v>
      </c>
      <c r="G901" s="14">
        <f t="shared" si="107"/>
        <v>321</v>
      </c>
      <c r="H901" s="1">
        <f t="shared" si="108"/>
        <v>313</v>
      </c>
      <c r="I901" s="12">
        <f t="shared" si="109"/>
        <v>0.97507788161993769</v>
      </c>
      <c r="J901" s="12">
        <f t="shared" si="110"/>
        <v>0.54828660436137067</v>
      </c>
      <c r="K901" s="12">
        <f t="shared" si="111"/>
        <v>0.42679127725856697</v>
      </c>
      <c r="L901" s="12">
        <f t="shared" si="112"/>
        <v>2.4922118380062305E-2</v>
      </c>
    </row>
    <row r="902" spans="3:12" x14ac:dyDescent="0.25">
      <c r="C902" s="22" t="s">
        <v>154</v>
      </c>
      <c r="D902" s="1">
        <v>119</v>
      </c>
      <c r="E902" s="1">
        <v>143</v>
      </c>
      <c r="F902" s="1">
        <v>16</v>
      </c>
      <c r="G902" s="14">
        <f t="shared" si="107"/>
        <v>278</v>
      </c>
      <c r="H902" s="1">
        <f t="shared" si="108"/>
        <v>262</v>
      </c>
      <c r="I902" s="12">
        <f t="shared" si="109"/>
        <v>0.94244604316546765</v>
      </c>
      <c r="J902" s="12">
        <f t="shared" si="110"/>
        <v>0.42805755395683454</v>
      </c>
      <c r="K902" s="12">
        <f t="shared" si="111"/>
        <v>0.51438848920863312</v>
      </c>
      <c r="L902" s="12">
        <f t="shared" si="112"/>
        <v>5.7553956834532377E-2</v>
      </c>
    </row>
    <row r="903" spans="3:12" x14ac:dyDescent="0.25">
      <c r="C903" s="22" t="s">
        <v>155</v>
      </c>
      <c r="D903" s="1">
        <v>83</v>
      </c>
      <c r="E903" s="1">
        <v>46</v>
      </c>
      <c r="F903" s="1">
        <v>7</v>
      </c>
      <c r="G903" s="14">
        <f t="shared" si="107"/>
        <v>136</v>
      </c>
      <c r="H903" s="1">
        <f t="shared" si="108"/>
        <v>129</v>
      </c>
      <c r="I903" s="12">
        <f t="shared" si="109"/>
        <v>0.94852941176470584</v>
      </c>
      <c r="J903" s="12">
        <f t="shared" si="110"/>
        <v>0.61029411764705888</v>
      </c>
      <c r="K903" s="12">
        <f t="shared" si="111"/>
        <v>0.33823529411764708</v>
      </c>
      <c r="L903" s="12">
        <f t="shared" si="112"/>
        <v>5.1470588235294115E-2</v>
      </c>
    </row>
    <row r="904" spans="3:12" x14ac:dyDescent="0.25">
      <c r="C904" s="22" t="s">
        <v>156</v>
      </c>
      <c r="D904" s="1">
        <v>68</v>
      </c>
      <c r="E904" s="1">
        <v>40</v>
      </c>
      <c r="F904" s="1">
        <v>8</v>
      </c>
      <c r="G904" s="14">
        <f t="shared" si="107"/>
        <v>116</v>
      </c>
      <c r="H904" s="1">
        <f t="shared" si="108"/>
        <v>108</v>
      </c>
      <c r="I904" s="12">
        <f t="shared" si="109"/>
        <v>0.93103448275862066</v>
      </c>
      <c r="J904" s="12">
        <f t="shared" si="110"/>
        <v>0.58620689655172409</v>
      </c>
      <c r="K904" s="12">
        <f t="shared" si="111"/>
        <v>0.34482758620689657</v>
      </c>
      <c r="L904" s="12">
        <f t="shared" si="112"/>
        <v>6.8965517241379309E-2</v>
      </c>
    </row>
    <row r="905" spans="3:12" x14ac:dyDescent="0.25">
      <c r="C905" s="22" t="s">
        <v>157</v>
      </c>
      <c r="D905" s="1">
        <v>114</v>
      </c>
      <c r="E905" s="1">
        <v>60</v>
      </c>
      <c r="F905" s="1">
        <v>8</v>
      </c>
      <c r="G905" s="14">
        <f t="shared" si="107"/>
        <v>182</v>
      </c>
      <c r="H905" s="1">
        <f t="shared" si="108"/>
        <v>174</v>
      </c>
      <c r="I905" s="12">
        <f t="shared" si="109"/>
        <v>0.95604395604395609</v>
      </c>
      <c r="J905" s="12">
        <f t="shared" si="110"/>
        <v>0.62637362637362637</v>
      </c>
      <c r="K905" s="12">
        <f t="shared" si="111"/>
        <v>0.32967032967032966</v>
      </c>
      <c r="L905" s="12">
        <f t="shared" si="112"/>
        <v>4.3956043956043959E-2</v>
      </c>
    </row>
    <row r="906" spans="3:12" x14ac:dyDescent="0.25">
      <c r="C906" s="22" t="s">
        <v>158</v>
      </c>
      <c r="D906" s="1">
        <v>566</v>
      </c>
      <c r="E906" s="1">
        <v>221</v>
      </c>
      <c r="F906" s="1">
        <v>30</v>
      </c>
      <c r="G906" s="14">
        <f t="shared" ref="G906:G921" si="113">+D906+E906+F906</f>
        <v>817</v>
      </c>
      <c r="H906" s="1">
        <f t="shared" ref="H906:H921" si="114">+D906+E906</f>
        <v>787</v>
      </c>
      <c r="I906" s="12">
        <f t="shared" ref="I906:I921" si="115">+H906/G906</f>
        <v>0.9632802937576499</v>
      </c>
      <c r="J906" s="12">
        <f t="shared" ref="J906:J921" si="116">+D906/G906</f>
        <v>0.69277845777233782</v>
      </c>
      <c r="K906" s="12">
        <f t="shared" ref="K906:K921" si="117">+E906/G906</f>
        <v>0.27050183598531213</v>
      </c>
      <c r="L906" s="12">
        <f t="shared" ref="L906:L921" si="118">+F906/G906</f>
        <v>3.6719706242350061E-2</v>
      </c>
    </row>
    <row r="907" spans="3:12" x14ac:dyDescent="0.25">
      <c r="C907" s="22" t="s">
        <v>159</v>
      </c>
      <c r="D907" s="1">
        <v>550</v>
      </c>
      <c r="E907" s="1">
        <v>204</v>
      </c>
      <c r="F907" s="1">
        <v>20</v>
      </c>
      <c r="G907" s="14">
        <f t="shared" si="113"/>
        <v>774</v>
      </c>
      <c r="H907" s="1">
        <f t="shared" si="114"/>
        <v>754</v>
      </c>
      <c r="I907" s="12">
        <f t="shared" si="115"/>
        <v>0.97416020671834624</v>
      </c>
      <c r="J907" s="12">
        <f t="shared" si="116"/>
        <v>0.710594315245478</v>
      </c>
      <c r="K907" s="12">
        <f t="shared" si="117"/>
        <v>0.26356589147286824</v>
      </c>
      <c r="L907" s="12">
        <f t="shared" si="118"/>
        <v>2.5839793281653745E-2</v>
      </c>
    </row>
    <row r="908" spans="3:12" x14ac:dyDescent="0.25">
      <c r="C908" s="22" t="s">
        <v>160</v>
      </c>
      <c r="D908" s="1">
        <v>60</v>
      </c>
      <c r="E908" s="1">
        <v>15</v>
      </c>
      <c r="F908" s="1">
        <v>3</v>
      </c>
      <c r="G908" s="14">
        <f t="shared" si="113"/>
        <v>78</v>
      </c>
      <c r="H908" s="1">
        <f t="shared" si="114"/>
        <v>75</v>
      </c>
      <c r="I908" s="12">
        <f t="shared" si="115"/>
        <v>0.96153846153846156</v>
      </c>
      <c r="J908" s="12">
        <f t="shared" si="116"/>
        <v>0.76923076923076927</v>
      </c>
      <c r="K908" s="12">
        <f t="shared" si="117"/>
        <v>0.19230769230769232</v>
      </c>
      <c r="L908" s="12">
        <f t="shared" si="118"/>
        <v>3.8461538461538464E-2</v>
      </c>
    </row>
    <row r="909" spans="3:12" x14ac:dyDescent="0.25">
      <c r="C909" s="22" t="s">
        <v>165</v>
      </c>
      <c r="D909" s="1">
        <v>62</v>
      </c>
      <c r="E909" s="1">
        <v>94</v>
      </c>
      <c r="F909" s="1">
        <v>2</v>
      </c>
      <c r="G909" s="14">
        <f t="shared" si="113"/>
        <v>158</v>
      </c>
      <c r="H909" s="1">
        <f t="shared" si="114"/>
        <v>156</v>
      </c>
      <c r="I909" s="12">
        <f t="shared" si="115"/>
        <v>0.98734177215189878</v>
      </c>
      <c r="J909" s="12">
        <f t="shared" si="116"/>
        <v>0.39240506329113922</v>
      </c>
      <c r="K909" s="12">
        <f t="shared" si="117"/>
        <v>0.59493670886075944</v>
      </c>
      <c r="L909" s="12">
        <f t="shared" si="118"/>
        <v>1.2658227848101266E-2</v>
      </c>
    </row>
    <row r="910" spans="3:12" x14ac:dyDescent="0.25">
      <c r="C910" s="22" t="s">
        <v>166</v>
      </c>
      <c r="D910" s="1">
        <v>237</v>
      </c>
      <c r="E910" s="1">
        <v>82</v>
      </c>
      <c r="F910" s="1">
        <v>26</v>
      </c>
      <c r="G910" s="14">
        <f t="shared" si="113"/>
        <v>345</v>
      </c>
      <c r="H910" s="1">
        <f t="shared" si="114"/>
        <v>319</v>
      </c>
      <c r="I910" s="12">
        <f t="shared" si="115"/>
        <v>0.92463768115942024</v>
      </c>
      <c r="J910" s="12">
        <f t="shared" si="116"/>
        <v>0.68695652173913047</v>
      </c>
      <c r="K910" s="12">
        <f t="shared" si="117"/>
        <v>0.23768115942028986</v>
      </c>
      <c r="L910" s="12">
        <f t="shared" si="118"/>
        <v>7.5362318840579715E-2</v>
      </c>
    </row>
    <row r="911" spans="3:12" x14ac:dyDescent="0.25">
      <c r="C911" s="22" t="s">
        <v>167</v>
      </c>
      <c r="D911" s="1">
        <v>169</v>
      </c>
      <c r="E911" s="1">
        <v>79</v>
      </c>
      <c r="F911" s="1">
        <v>33</v>
      </c>
      <c r="G911" s="14">
        <f t="shared" si="113"/>
        <v>281</v>
      </c>
      <c r="H911" s="1">
        <f t="shared" si="114"/>
        <v>248</v>
      </c>
      <c r="I911" s="12">
        <f t="shared" si="115"/>
        <v>0.88256227758007122</v>
      </c>
      <c r="J911" s="12">
        <f t="shared" si="116"/>
        <v>0.60142348754448394</v>
      </c>
      <c r="K911" s="12">
        <f t="shared" si="117"/>
        <v>0.28113879003558717</v>
      </c>
      <c r="L911" s="12">
        <f t="shared" si="118"/>
        <v>0.11743772241992882</v>
      </c>
    </row>
    <row r="912" spans="3:12" x14ac:dyDescent="0.25">
      <c r="C912" s="22" t="s">
        <v>168</v>
      </c>
      <c r="D912" s="1">
        <v>78</v>
      </c>
      <c r="E912" s="1">
        <v>52</v>
      </c>
      <c r="F912" s="1">
        <v>20</v>
      </c>
      <c r="G912" s="14">
        <f t="shared" si="113"/>
        <v>150</v>
      </c>
      <c r="H912" s="1">
        <f t="shared" si="114"/>
        <v>130</v>
      </c>
      <c r="I912" s="12">
        <f t="shared" si="115"/>
        <v>0.8666666666666667</v>
      </c>
      <c r="J912" s="12">
        <f t="shared" si="116"/>
        <v>0.52</v>
      </c>
      <c r="K912" s="12">
        <f t="shared" si="117"/>
        <v>0.34666666666666668</v>
      </c>
      <c r="L912" s="12">
        <f t="shared" si="118"/>
        <v>0.13333333333333333</v>
      </c>
    </row>
    <row r="913" spans="3:12" x14ac:dyDescent="0.25">
      <c r="C913" s="22" t="s">
        <v>170</v>
      </c>
      <c r="D913" s="1">
        <v>281</v>
      </c>
      <c r="E913" s="1">
        <v>260</v>
      </c>
      <c r="F913" s="1">
        <v>61</v>
      </c>
      <c r="G913" s="14">
        <f t="shared" si="113"/>
        <v>602</v>
      </c>
      <c r="H913" s="1">
        <f t="shared" si="114"/>
        <v>541</v>
      </c>
      <c r="I913" s="12">
        <f t="shared" si="115"/>
        <v>0.8986710963455149</v>
      </c>
      <c r="J913" s="12">
        <f t="shared" si="116"/>
        <v>0.46677740863787376</v>
      </c>
      <c r="K913" s="12">
        <f t="shared" si="117"/>
        <v>0.43189368770764119</v>
      </c>
      <c r="L913" s="12">
        <f t="shared" si="118"/>
        <v>0.10132890365448505</v>
      </c>
    </row>
    <row r="914" spans="3:12" x14ac:dyDescent="0.25">
      <c r="C914" s="22" t="s">
        <v>171</v>
      </c>
      <c r="D914" s="1">
        <v>15</v>
      </c>
      <c r="E914" s="1">
        <v>8</v>
      </c>
      <c r="F914" s="1">
        <v>2</v>
      </c>
      <c r="G914" s="14">
        <f t="shared" si="113"/>
        <v>25</v>
      </c>
      <c r="H914" s="1">
        <f t="shared" si="114"/>
        <v>23</v>
      </c>
      <c r="I914" s="12">
        <f t="shared" si="115"/>
        <v>0.92</v>
      </c>
      <c r="J914" s="12">
        <f t="shared" si="116"/>
        <v>0.6</v>
      </c>
      <c r="K914" s="12">
        <f t="shared" si="117"/>
        <v>0.32</v>
      </c>
      <c r="L914" s="12">
        <f t="shared" si="118"/>
        <v>0.08</v>
      </c>
    </row>
    <row r="915" spans="3:12" x14ac:dyDescent="0.25">
      <c r="C915" s="22" t="s">
        <v>164</v>
      </c>
      <c r="D915" s="1">
        <v>57</v>
      </c>
      <c r="E915" s="1">
        <v>60</v>
      </c>
      <c r="F915" s="1">
        <v>17</v>
      </c>
      <c r="G915" s="14">
        <f t="shared" si="113"/>
        <v>134</v>
      </c>
      <c r="H915" s="1">
        <f t="shared" si="114"/>
        <v>117</v>
      </c>
      <c r="I915" s="12">
        <f t="shared" si="115"/>
        <v>0.87313432835820892</v>
      </c>
      <c r="J915" s="12">
        <f t="shared" si="116"/>
        <v>0.42537313432835822</v>
      </c>
      <c r="K915" s="12">
        <f t="shared" si="117"/>
        <v>0.44776119402985076</v>
      </c>
      <c r="L915" s="12">
        <f t="shared" si="118"/>
        <v>0.12686567164179105</v>
      </c>
    </row>
    <row r="916" spans="3:12" x14ac:dyDescent="0.25">
      <c r="C916" s="22" t="s">
        <v>172</v>
      </c>
      <c r="D916" s="1">
        <v>410</v>
      </c>
      <c r="E916" s="1">
        <v>157</v>
      </c>
      <c r="F916" s="1">
        <v>38</v>
      </c>
      <c r="G916" s="14">
        <f t="shared" si="113"/>
        <v>605</v>
      </c>
      <c r="H916" s="1">
        <f t="shared" si="114"/>
        <v>567</v>
      </c>
      <c r="I916" s="12">
        <f t="shared" si="115"/>
        <v>0.93719008264462811</v>
      </c>
      <c r="J916" s="12">
        <f t="shared" si="116"/>
        <v>0.6776859504132231</v>
      </c>
      <c r="K916" s="12">
        <f t="shared" si="117"/>
        <v>0.25950413223140495</v>
      </c>
      <c r="L916" s="12">
        <f t="shared" si="118"/>
        <v>6.2809917355371905E-2</v>
      </c>
    </row>
    <row r="917" spans="3:12" x14ac:dyDescent="0.25">
      <c r="C917" s="22" t="s">
        <v>169</v>
      </c>
      <c r="D917" s="1">
        <v>308</v>
      </c>
      <c r="E917" s="1">
        <v>105</v>
      </c>
      <c r="F917" s="1">
        <v>46</v>
      </c>
      <c r="G917" s="14">
        <f t="shared" si="113"/>
        <v>459</v>
      </c>
      <c r="H917" s="1">
        <f t="shared" si="114"/>
        <v>413</v>
      </c>
      <c r="I917" s="12">
        <f t="shared" si="115"/>
        <v>0.89978213507625271</v>
      </c>
      <c r="J917" s="12">
        <f t="shared" si="116"/>
        <v>0.67102396514161222</v>
      </c>
      <c r="K917" s="12">
        <f t="shared" si="117"/>
        <v>0.22875816993464052</v>
      </c>
      <c r="L917" s="12">
        <f t="shared" si="118"/>
        <v>0.10021786492374728</v>
      </c>
    </row>
    <row r="918" spans="3:12" x14ac:dyDescent="0.25">
      <c r="C918" s="22" t="s">
        <v>174</v>
      </c>
      <c r="D918" s="1">
        <v>479</v>
      </c>
      <c r="E918" s="1">
        <v>265</v>
      </c>
      <c r="F918" s="1">
        <v>46</v>
      </c>
      <c r="G918" s="14">
        <f t="shared" si="113"/>
        <v>790</v>
      </c>
      <c r="H918" s="1">
        <f t="shared" si="114"/>
        <v>744</v>
      </c>
      <c r="I918" s="12">
        <f t="shared" si="115"/>
        <v>0.9417721518987342</v>
      </c>
      <c r="J918" s="12">
        <f t="shared" si="116"/>
        <v>0.60632911392405064</v>
      </c>
      <c r="K918" s="12">
        <f t="shared" si="117"/>
        <v>0.33544303797468356</v>
      </c>
      <c r="L918" s="12">
        <f t="shared" si="118"/>
        <v>5.8227848101265821E-2</v>
      </c>
    </row>
    <row r="919" spans="3:12" x14ac:dyDescent="0.25">
      <c r="C919" s="22" t="s">
        <v>175</v>
      </c>
      <c r="D919" s="1">
        <v>187</v>
      </c>
      <c r="E919" s="1">
        <v>137</v>
      </c>
      <c r="F919" s="1">
        <v>32</v>
      </c>
      <c r="G919" s="14">
        <f t="shared" si="113"/>
        <v>356</v>
      </c>
      <c r="H919" s="1">
        <f t="shared" si="114"/>
        <v>324</v>
      </c>
      <c r="I919" s="12">
        <f t="shared" si="115"/>
        <v>0.9101123595505618</v>
      </c>
      <c r="J919" s="12">
        <f t="shared" si="116"/>
        <v>0.5252808988764045</v>
      </c>
      <c r="K919" s="12">
        <f t="shared" si="117"/>
        <v>0.3848314606741573</v>
      </c>
      <c r="L919" s="12">
        <f t="shared" si="118"/>
        <v>8.98876404494382E-2</v>
      </c>
    </row>
    <row r="920" spans="3:12" x14ac:dyDescent="0.25">
      <c r="C920" s="22" t="s">
        <v>176</v>
      </c>
      <c r="D920" s="1">
        <v>164</v>
      </c>
      <c r="E920" s="1">
        <v>157</v>
      </c>
      <c r="F920" s="1">
        <v>32</v>
      </c>
      <c r="G920" s="14">
        <f t="shared" si="113"/>
        <v>353</v>
      </c>
      <c r="H920" s="1">
        <f t="shared" si="114"/>
        <v>321</v>
      </c>
      <c r="I920" s="12">
        <f t="shared" si="115"/>
        <v>0.90934844192634556</v>
      </c>
      <c r="J920" s="12">
        <f t="shared" si="116"/>
        <v>0.46458923512747874</v>
      </c>
      <c r="K920" s="12">
        <f t="shared" si="117"/>
        <v>0.44475920679886688</v>
      </c>
      <c r="L920" s="12">
        <f t="shared" si="118"/>
        <v>9.0651558073654395E-2</v>
      </c>
    </row>
    <row r="921" spans="3:12" x14ac:dyDescent="0.25">
      <c r="C921" s="22" t="s">
        <v>177</v>
      </c>
      <c r="D921" s="1">
        <v>98</v>
      </c>
      <c r="E921" s="1">
        <v>60</v>
      </c>
      <c r="F921" s="1">
        <v>32</v>
      </c>
      <c r="G921" s="14">
        <f t="shared" si="113"/>
        <v>190</v>
      </c>
      <c r="H921" s="1">
        <f t="shared" si="114"/>
        <v>158</v>
      </c>
      <c r="I921" s="12">
        <f t="shared" si="115"/>
        <v>0.83157894736842108</v>
      </c>
      <c r="J921" s="12">
        <f t="shared" si="116"/>
        <v>0.51578947368421058</v>
      </c>
      <c r="K921" s="12">
        <f t="shared" si="117"/>
        <v>0.31578947368421051</v>
      </c>
      <c r="L921" s="12">
        <f t="shared" si="118"/>
        <v>0.16842105263157894</v>
      </c>
    </row>
    <row r="922" spans="3:12" x14ac:dyDescent="0.25">
      <c r="C922" s="22" t="s">
        <v>180</v>
      </c>
      <c r="D922" s="1">
        <v>217</v>
      </c>
      <c r="E922" s="1">
        <v>178</v>
      </c>
      <c r="F922" s="1">
        <v>29</v>
      </c>
      <c r="G922" s="14">
        <f t="shared" ref="G922:G928" si="119">+D922+E922+F922</f>
        <v>424</v>
      </c>
      <c r="H922" s="1">
        <f t="shared" ref="H922:H928" si="120">+D922+E922</f>
        <v>395</v>
      </c>
      <c r="I922" s="12">
        <f t="shared" ref="I922:I928" si="121">+H922/G922</f>
        <v>0.93160377358490565</v>
      </c>
      <c r="J922" s="12">
        <f t="shared" ref="J922:J928" si="122">+D922/G922</f>
        <v>0.5117924528301887</v>
      </c>
      <c r="K922" s="12">
        <f t="shared" ref="K922:K928" si="123">+E922/G922</f>
        <v>0.419811320754717</v>
      </c>
      <c r="L922" s="12">
        <f t="shared" ref="L922:L928" si="124">+F922/G922</f>
        <v>6.8396226415094338E-2</v>
      </c>
    </row>
    <row r="923" spans="3:12" x14ac:dyDescent="0.25">
      <c r="C923" s="22" t="s">
        <v>181</v>
      </c>
      <c r="D923" s="1">
        <v>185</v>
      </c>
      <c r="E923" s="1">
        <v>88</v>
      </c>
      <c r="F923" s="1">
        <v>42</v>
      </c>
      <c r="G923" s="14">
        <f t="shared" si="119"/>
        <v>315</v>
      </c>
      <c r="H923" s="1">
        <f t="shared" si="120"/>
        <v>273</v>
      </c>
      <c r="I923" s="12">
        <f t="shared" si="121"/>
        <v>0.8666666666666667</v>
      </c>
      <c r="J923" s="12">
        <f t="shared" si="122"/>
        <v>0.58730158730158732</v>
      </c>
      <c r="K923" s="12">
        <f t="shared" si="123"/>
        <v>0.27936507936507937</v>
      </c>
      <c r="L923" s="12">
        <f t="shared" si="124"/>
        <v>0.13333333333333333</v>
      </c>
    </row>
    <row r="924" spans="3:12" x14ac:dyDescent="0.25">
      <c r="C924" s="22" t="s">
        <v>182</v>
      </c>
      <c r="D924" s="1">
        <v>390</v>
      </c>
      <c r="E924" s="1">
        <v>255</v>
      </c>
      <c r="F924" s="1">
        <v>43</v>
      </c>
      <c r="G924" s="14">
        <f t="shared" si="119"/>
        <v>688</v>
      </c>
      <c r="H924" s="1">
        <f t="shared" si="120"/>
        <v>645</v>
      </c>
      <c r="I924" s="12">
        <f t="shared" si="121"/>
        <v>0.9375</v>
      </c>
      <c r="J924" s="12">
        <f t="shared" si="122"/>
        <v>0.56686046511627908</v>
      </c>
      <c r="K924" s="12">
        <f t="shared" si="123"/>
        <v>0.37063953488372092</v>
      </c>
      <c r="L924" s="12">
        <f t="shared" si="124"/>
        <v>6.25E-2</v>
      </c>
    </row>
    <row r="925" spans="3:12" x14ac:dyDescent="0.25">
      <c r="C925" s="22" t="s">
        <v>183</v>
      </c>
      <c r="D925" s="1">
        <v>174</v>
      </c>
      <c r="E925" s="1">
        <v>174</v>
      </c>
      <c r="F925" s="1">
        <v>38</v>
      </c>
      <c r="G925" s="14">
        <f t="shared" si="119"/>
        <v>386</v>
      </c>
      <c r="H925" s="1">
        <f t="shared" si="120"/>
        <v>348</v>
      </c>
      <c r="I925" s="12">
        <f t="shared" si="121"/>
        <v>0.9015544041450777</v>
      </c>
      <c r="J925" s="12">
        <f t="shared" si="122"/>
        <v>0.45077720207253885</v>
      </c>
      <c r="K925" s="12">
        <f t="shared" si="123"/>
        <v>0.45077720207253885</v>
      </c>
      <c r="L925" s="12">
        <f t="shared" si="124"/>
        <v>9.8445595854922283E-2</v>
      </c>
    </row>
    <row r="926" spans="3:12" x14ac:dyDescent="0.25">
      <c r="C926" s="22" t="s">
        <v>184</v>
      </c>
      <c r="D926" s="1">
        <v>173</v>
      </c>
      <c r="E926" s="1">
        <v>117</v>
      </c>
      <c r="F926" s="1">
        <v>32</v>
      </c>
      <c r="G926" s="14">
        <f t="shared" si="119"/>
        <v>322</v>
      </c>
      <c r="H926" s="1">
        <f t="shared" si="120"/>
        <v>290</v>
      </c>
      <c r="I926" s="12">
        <f t="shared" si="121"/>
        <v>0.90062111801242239</v>
      </c>
      <c r="J926" s="12">
        <f t="shared" si="122"/>
        <v>0.53726708074534157</v>
      </c>
      <c r="K926" s="12">
        <f t="shared" si="123"/>
        <v>0.36335403726708076</v>
      </c>
      <c r="L926" s="12">
        <f t="shared" si="124"/>
        <v>9.9378881987577633E-2</v>
      </c>
    </row>
    <row r="927" spans="3:12" x14ac:dyDescent="0.25">
      <c r="C927" s="22" t="s">
        <v>185</v>
      </c>
      <c r="D927" s="1">
        <v>27</v>
      </c>
      <c r="E927" s="1">
        <v>10</v>
      </c>
      <c r="F927" s="1">
        <v>2</v>
      </c>
      <c r="G927" s="14">
        <f t="shared" si="119"/>
        <v>39</v>
      </c>
      <c r="H927" s="1">
        <f t="shared" si="120"/>
        <v>37</v>
      </c>
      <c r="I927" s="12">
        <f t="shared" si="121"/>
        <v>0.94871794871794868</v>
      </c>
      <c r="J927" s="12">
        <f t="shared" si="122"/>
        <v>0.69230769230769229</v>
      </c>
      <c r="K927" s="12">
        <f t="shared" si="123"/>
        <v>0.25641025641025639</v>
      </c>
      <c r="L927" s="12">
        <f t="shared" si="124"/>
        <v>5.128205128205128E-2</v>
      </c>
    </row>
    <row r="928" spans="3:12" x14ac:dyDescent="0.25">
      <c r="C928" s="22" t="s">
        <v>187</v>
      </c>
      <c r="D928" s="1">
        <v>216</v>
      </c>
      <c r="E928" s="1">
        <v>165</v>
      </c>
      <c r="F928" s="1">
        <v>27</v>
      </c>
      <c r="G928" s="14">
        <f t="shared" si="119"/>
        <v>408</v>
      </c>
      <c r="H928" s="1">
        <f t="shared" si="120"/>
        <v>381</v>
      </c>
      <c r="I928" s="12">
        <f t="shared" si="121"/>
        <v>0.93382352941176472</v>
      </c>
      <c r="J928" s="12">
        <f t="shared" si="122"/>
        <v>0.52941176470588236</v>
      </c>
      <c r="K928" s="12">
        <f t="shared" si="123"/>
        <v>0.40441176470588236</v>
      </c>
      <c r="L928" s="12">
        <f t="shared" si="124"/>
        <v>6.6176470588235295E-2</v>
      </c>
    </row>
    <row r="929" spans="3:12" x14ac:dyDescent="0.25">
      <c r="C929" s="22" t="s">
        <v>189</v>
      </c>
      <c r="D929" s="1">
        <v>213</v>
      </c>
      <c r="E929" s="1">
        <v>106</v>
      </c>
      <c r="F929" s="1">
        <v>45</v>
      </c>
      <c r="G929" s="14">
        <f t="shared" ref="G929:G935" si="125">+D929+E929+F929</f>
        <v>364</v>
      </c>
      <c r="H929" s="1">
        <f t="shared" ref="H929:H935" si="126">+D929+E929</f>
        <v>319</v>
      </c>
      <c r="I929" s="12">
        <f t="shared" ref="I929:I935" si="127">+H929/G929</f>
        <v>0.87637362637362637</v>
      </c>
      <c r="J929" s="12">
        <f t="shared" ref="J929:J935" si="128">+D929/G929</f>
        <v>0.5851648351648352</v>
      </c>
      <c r="K929" s="12">
        <f t="shared" ref="K929:K935" si="129">+E929/G929</f>
        <v>0.29120879120879123</v>
      </c>
      <c r="L929" s="12">
        <f t="shared" ref="L929:L935" si="130">+F929/G929</f>
        <v>0.12362637362637363</v>
      </c>
    </row>
    <row r="930" spans="3:12" x14ac:dyDescent="0.25">
      <c r="C930" s="22" t="s">
        <v>190</v>
      </c>
      <c r="D930" s="1">
        <v>82</v>
      </c>
      <c r="E930" s="1">
        <v>55</v>
      </c>
      <c r="F930" s="1">
        <v>7</v>
      </c>
      <c r="G930" s="14">
        <f t="shared" si="125"/>
        <v>144</v>
      </c>
      <c r="H930" s="1">
        <f t="shared" si="126"/>
        <v>137</v>
      </c>
      <c r="I930" s="12">
        <f t="shared" si="127"/>
        <v>0.95138888888888884</v>
      </c>
      <c r="J930" s="12">
        <f t="shared" si="128"/>
        <v>0.56944444444444442</v>
      </c>
      <c r="K930" s="12">
        <f t="shared" si="129"/>
        <v>0.38194444444444442</v>
      </c>
      <c r="L930" s="12">
        <f t="shared" si="130"/>
        <v>4.8611111111111112E-2</v>
      </c>
    </row>
    <row r="931" spans="3:12" x14ac:dyDescent="0.25">
      <c r="C931" s="22" t="s">
        <v>191</v>
      </c>
      <c r="D931" s="1">
        <v>120</v>
      </c>
      <c r="E931" s="1">
        <v>48</v>
      </c>
      <c r="F931" s="1">
        <v>7</v>
      </c>
      <c r="G931" s="14">
        <f t="shared" si="125"/>
        <v>175</v>
      </c>
      <c r="H931" s="1">
        <f t="shared" si="126"/>
        <v>168</v>
      </c>
      <c r="I931" s="12">
        <f t="shared" si="127"/>
        <v>0.96</v>
      </c>
      <c r="J931" s="12">
        <f t="shared" si="128"/>
        <v>0.68571428571428572</v>
      </c>
      <c r="K931" s="12">
        <f t="shared" si="129"/>
        <v>0.2742857142857143</v>
      </c>
      <c r="L931" s="12">
        <f t="shared" si="130"/>
        <v>0.04</v>
      </c>
    </row>
    <row r="932" spans="3:12" x14ac:dyDescent="0.25">
      <c r="C932" s="22" t="s">
        <v>192</v>
      </c>
      <c r="D932" s="1">
        <v>233</v>
      </c>
      <c r="E932" s="1">
        <v>140</v>
      </c>
      <c r="F932" s="1">
        <v>39</v>
      </c>
      <c r="G932" s="14">
        <f t="shared" si="125"/>
        <v>412</v>
      </c>
      <c r="H932" s="1">
        <f t="shared" si="126"/>
        <v>373</v>
      </c>
      <c r="I932" s="12">
        <f t="shared" si="127"/>
        <v>0.90533980582524276</v>
      </c>
      <c r="J932" s="12">
        <f t="shared" si="128"/>
        <v>0.56553398058252424</v>
      </c>
      <c r="K932" s="12">
        <f t="shared" si="129"/>
        <v>0.33980582524271846</v>
      </c>
      <c r="L932" s="12">
        <f t="shared" si="130"/>
        <v>9.4660194174757281E-2</v>
      </c>
    </row>
    <row r="933" spans="3:12" x14ac:dyDescent="0.25">
      <c r="C933" s="22" t="s">
        <v>193</v>
      </c>
      <c r="D933" s="1">
        <v>136</v>
      </c>
      <c r="E933" s="1">
        <v>49</v>
      </c>
      <c r="F933" s="1">
        <v>44</v>
      </c>
      <c r="G933" s="14">
        <f t="shared" si="125"/>
        <v>229</v>
      </c>
      <c r="H933" s="1">
        <f t="shared" si="126"/>
        <v>185</v>
      </c>
      <c r="I933" s="12">
        <f t="shared" si="127"/>
        <v>0.80786026200873362</v>
      </c>
      <c r="J933" s="12">
        <f t="shared" si="128"/>
        <v>0.59388646288209612</v>
      </c>
      <c r="K933" s="12">
        <f t="shared" si="129"/>
        <v>0.21397379912663755</v>
      </c>
      <c r="L933" s="12">
        <f t="shared" si="130"/>
        <v>0.19213973799126638</v>
      </c>
    </row>
    <row r="934" spans="3:12" x14ac:dyDescent="0.25">
      <c r="C934" s="22" t="s">
        <v>194</v>
      </c>
      <c r="D934" s="1">
        <v>274</v>
      </c>
      <c r="E934" s="1">
        <v>94</v>
      </c>
      <c r="F934" s="1">
        <v>35</v>
      </c>
      <c r="G934" s="14">
        <f t="shared" si="125"/>
        <v>403</v>
      </c>
      <c r="H934" s="1">
        <f t="shared" si="126"/>
        <v>368</v>
      </c>
      <c r="I934" s="12">
        <f t="shared" si="127"/>
        <v>0.91315136476426795</v>
      </c>
      <c r="J934" s="12">
        <f t="shared" si="128"/>
        <v>0.67990074441687343</v>
      </c>
      <c r="K934" s="12">
        <f t="shared" si="129"/>
        <v>0.23325062034739455</v>
      </c>
      <c r="L934" s="12">
        <f t="shared" si="130"/>
        <v>8.6848635235732011E-2</v>
      </c>
    </row>
    <row r="935" spans="3:12" x14ac:dyDescent="0.25">
      <c r="C935" s="22" t="s">
        <v>195</v>
      </c>
      <c r="D935" s="1">
        <v>123</v>
      </c>
      <c r="E935" s="1">
        <v>90</v>
      </c>
      <c r="F935" s="1">
        <v>23</v>
      </c>
      <c r="G935" s="14">
        <f t="shared" si="125"/>
        <v>236</v>
      </c>
      <c r="H935" s="1">
        <f t="shared" si="126"/>
        <v>213</v>
      </c>
      <c r="I935" s="12">
        <f t="shared" si="127"/>
        <v>0.90254237288135597</v>
      </c>
      <c r="J935" s="12">
        <f t="shared" si="128"/>
        <v>0.52118644067796616</v>
      </c>
      <c r="K935" s="12">
        <f t="shared" si="129"/>
        <v>0.38135593220338981</v>
      </c>
      <c r="L935" s="12">
        <f t="shared" si="130"/>
        <v>9.7457627118644072E-2</v>
      </c>
    </row>
    <row r="936" spans="3:12" x14ac:dyDescent="0.25">
      <c r="C936" s="22" t="s">
        <v>196</v>
      </c>
      <c r="D936" s="1">
        <v>112</v>
      </c>
      <c r="E936" s="1">
        <v>75</v>
      </c>
      <c r="F936" s="1">
        <v>13</v>
      </c>
      <c r="G936" s="14">
        <f t="shared" ref="G936:G974" si="131">+D936+E936+F936</f>
        <v>200</v>
      </c>
      <c r="H936" s="1">
        <f t="shared" ref="H936:H974" si="132">+D936+E936</f>
        <v>187</v>
      </c>
      <c r="I936" s="12">
        <f t="shared" ref="I936:I974" si="133">+H936/G936</f>
        <v>0.93500000000000005</v>
      </c>
      <c r="J936" s="12">
        <f t="shared" ref="J936:J974" si="134">+D936/G936</f>
        <v>0.56000000000000005</v>
      </c>
      <c r="K936" s="12">
        <f t="shared" ref="K936:K974" si="135">+E936/G936</f>
        <v>0.375</v>
      </c>
      <c r="L936" s="12">
        <f t="shared" ref="L936:L974" si="136">+F936/G936</f>
        <v>6.5000000000000002E-2</v>
      </c>
    </row>
    <row r="937" spans="3:12" x14ac:dyDescent="0.25">
      <c r="C937" s="22" t="s">
        <v>197</v>
      </c>
      <c r="D937" s="1">
        <v>134</v>
      </c>
      <c r="E937" s="1">
        <v>86</v>
      </c>
      <c r="F937" s="1">
        <v>28</v>
      </c>
      <c r="G937" s="14">
        <f t="shared" si="131"/>
        <v>248</v>
      </c>
      <c r="H937" s="1">
        <f t="shared" si="132"/>
        <v>220</v>
      </c>
      <c r="I937" s="12">
        <f t="shared" si="133"/>
        <v>0.88709677419354838</v>
      </c>
      <c r="J937" s="12">
        <f t="shared" si="134"/>
        <v>0.54032258064516125</v>
      </c>
      <c r="K937" s="12">
        <f t="shared" si="135"/>
        <v>0.34677419354838712</v>
      </c>
      <c r="L937" s="12">
        <f t="shared" si="136"/>
        <v>0.11290322580645161</v>
      </c>
    </row>
    <row r="938" spans="3:12" x14ac:dyDescent="0.25">
      <c r="C938" s="22" t="s">
        <v>200</v>
      </c>
      <c r="D938" s="1">
        <v>183</v>
      </c>
      <c r="E938" s="1">
        <v>70</v>
      </c>
      <c r="F938" s="1">
        <v>31</v>
      </c>
      <c r="G938" s="14">
        <f t="shared" si="131"/>
        <v>284</v>
      </c>
      <c r="H938" s="1">
        <f t="shared" si="132"/>
        <v>253</v>
      </c>
      <c r="I938" s="12">
        <f t="shared" si="133"/>
        <v>0.89084507042253525</v>
      </c>
      <c r="J938" s="12">
        <f t="shared" si="134"/>
        <v>0.64436619718309862</v>
      </c>
      <c r="K938" s="12">
        <f t="shared" si="135"/>
        <v>0.24647887323943662</v>
      </c>
      <c r="L938" s="12">
        <f t="shared" si="136"/>
        <v>0.10915492957746478</v>
      </c>
    </row>
    <row r="939" spans="3:12" x14ac:dyDescent="0.25">
      <c r="C939" s="22" t="s">
        <v>201</v>
      </c>
      <c r="D939" s="1">
        <v>201</v>
      </c>
      <c r="E939" s="1">
        <v>156</v>
      </c>
      <c r="F939" s="1">
        <v>54</v>
      </c>
      <c r="G939" s="14">
        <f t="shared" si="131"/>
        <v>411</v>
      </c>
      <c r="H939" s="1">
        <f t="shared" si="132"/>
        <v>357</v>
      </c>
      <c r="I939" s="12">
        <f t="shared" si="133"/>
        <v>0.86861313868613144</v>
      </c>
      <c r="J939" s="12">
        <f t="shared" si="134"/>
        <v>0.48905109489051096</v>
      </c>
      <c r="K939" s="12">
        <f t="shared" si="135"/>
        <v>0.37956204379562042</v>
      </c>
      <c r="L939" s="12">
        <f t="shared" si="136"/>
        <v>0.13138686131386862</v>
      </c>
    </row>
    <row r="940" spans="3:12" x14ac:dyDescent="0.25">
      <c r="C940" s="22" t="s">
        <v>203</v>
      </c>
      <c r="D940" s="1">
        <v>160</v>
      </c>
      <c r="E940" s="1">
        <v>114</v>
      </c>
      <c r="F940" s="1">
        <v>32</v>
      </c>
      <c r="G940" s="14">
        <f t="shared" si="131"/>
        <v>306</v>
      </c>
      <c r="H940" s="1">
        <f t="shared" si="132"/>
        <v>274</v>
      </c>
      <c r="I940" s="12">
        <f t="shared" si="133"/>
        <v>0.89542483660130723</v>
      </c>
      <c r="J940" s="12">
        <f t="shared" si="134"/>
        <v>0.52287581699346408</v>
      </c>
      <c r="K940" s="12">
        <f t="shared" si="135"/>
        <v>0.37254901960784315</v>
      </c>
      <c r="L940" s="12">
        <f t="shared" si="136"/>
        <v>0.10457516339869281</v>
      </c>
    </row>
    <row r="941" spans="3:12" x14ac:dyDescent="0.25">
      <c r="C941" s="22" t="s">
        <v>204</v>
      </c>
      <c r="D941" s="1">
        <v>22</v>
      </c>
      <c r="E941" s="1">
        <v>34</v>
      </c>
      <c r="F941" s="1">
        <v>8</v>
      </c>
      <c r="G941" s="14">
        <f t="shared" si="131"/>
        <v>64</v>
      </c>
      <c r="H941" s="1">
        <f t="shared" si="132"/>
        <v>56</v>
      </c>
      <c r="I941" s="12">
        <f t="shared" si="133"/>
        <v>0.875</v>
      </c>
      <c r="J941" s="12">
        <f t="shared" si="134"/>
        <v>0.34375</v>
      </c>
      <c r="K941" s="12">
        <f t="shared" si="135"/>
        <v>0.53125</v>
      </c>
      <c r="L941" s="12">
        <f t="shared" si="136"/>
        <v>0.125</v>
      </c>
    </row>
    <row r="942" spans="3:12" x14ac:dyDescent="0.25">
      <c r="C942" s="22" t="s">
        <v>205</v>
      </c>
      <c r="D942" s="1">
        <v>26</v>
      </c>
      <c r="E942" s="1">
        <v>18</v>
      </c>
      <c r="F942" s="1">
        <v>2</v>
      </c>
      <c r="G942" s="14">
        <f t="shared" si="131"/>
        <v>46</v>
      </c>
      <c r="H942" s="1">
        <f t="shared" si="132"/>
        <v>44</v>
      </c>
      <c r="I942" s="12">
        <f t="shared" si="133"/>
        <v>0.95652173913043481</v>
      </c>
      <c r="J942" s="12">
        <f t="shared" si="134"/>
        <v>0.56521739130434778</v>
      </c>
      <c r="K942" s="12">
        <f t="shared" si="135"/>
        <v>0.39130434782608697</v>
      </c>
      <c r="L942" s="12">
        <f t="shared" si="136"/>
        <v>4.3478260869565216E-2</v>
      </c>
    </row>
    <row r="943" spans="3:12" x14ac:dyDescent="0.25">
      <c r="C943" s="22" t="s">
        <v>207</v>
      </c>
      <c r="D943" s="1">
        <v>186</v>
      </c>
      <c r="E943" s="1">
        <v>82</v>
      </c>
      <c r="F943" s="1">
        <v>15</v>
      </c>
      <c r="G943" s="14">
        <f t="shared" si="131"/>
        <v>283</v>
      </c>
      <c r="H943" s="1">
        <f t="shared" si="132"/>
        <v>268</v>
      </c>
      <c r="I943" s="12">
        <f t="shared" si="133"/>
        <v>0.94699646643109536</v>
      </c>
      <c r="J943" s="12">
        <f t="shared" si="134"/>
        <v>0.65724381625441697</v>
      </c>
      <c r="K943" s="12">
        <f t="shared" si="135"/>
        <v>0.28975265017667845</v>
      </c>
      <c r="L943" s="12">
        <f t="shared" si="136"/>
        <v>5.3003533568904596E-2</v>
      </c>
    </row>
    <row r="944" spans="3:12" x14ac:dyDescent="0.25">
      <c r="C944" s="22" t="s">
        <v>210</v>
      </c>
      <c r="D944" s="1">
        <v>101</v>
      </c>
      <c r="E944" s="1">
        <v>67</v>
      </c>
      <c r="F944" s="1">
        <v>22</v>
      </c>
      <c r="G944" s="14">
        <f t="shared" si="131"/>
        <v>190</v>
      </c>
      <c r="H944" s="1">
        <f t="shared" si="132"/>
        <v>168</v>
      </c>
      <c r="I944" s="12">
        <f t="shared" si="133"/>
        <v>0.88421052631578945</v>
      </c>
      <c r="J944" s="12">
        <f t="shared" si="134"/>
        <v>0.53157894736842104</v>
      </c>
      <c r="K944" s="12">
        <f t="shared" si="135"/>
        <v>0.35263157894736841</v>
      </c>
      <c r="L944" s="12">
        <f t="shared" si="136"/>
        <v>0.11578947368421053</v>
      </c>
    </row>
    <row r="945" spans="3:12" x14ac:dyDescent="0.25">
      <c r="C945" s="22" t="s">
        <v>212</v>
      </c>
      <c r="D945" s="1">
        <v>61</v>
      </c>
      <c r="E945" s="1">
        <v>39</v>
      </c>
      <c r="F945" s="1">
        <v>21</v>
      </c>
      <c r="G945" s="14">
        <f t="shared" si="131"/>
        <v>121</v>
      </c>
      <c r="H945" s="1">
        <f t="shared" si="132"/>
        <v>100</v>
      </c>
      <c r="I945" s="12">
        <f t="shared" si="133"/>
        <v>0.82644628099173556</v>
      </c>
      <c r="J945" s="12">
        <f t="shared" si="134"/>
        <v>0.50413223140495866</v>
      </c>
      <c r="K945" s="12">
        <f t="shared" si="135"/>
        <v>0.32231404958677684</v>
      </c>
      <c r="L945" s="12">
        <f t="shared" si="136"/>
        <v>0.17355371900826447</v>
      </c>
    </row>
    <row r="946" spans="3:12" x14ac:dyDescent="0.25">
      <c r="C946" s="22" t="s">
        <v>213</v>
      </c>
      <c r="D946" s="1">
        <v>67</v>
      </c>
      <c r="E946" s="1">
        <v>113</v>
      </c>
      <c r="F946" s="1">
        <v>6</v>
      </c>
      <c r="G946" s="14">
        <f t="shared" si="131"/>
        <v>186</v>
      </c>
      <c r="H946" s="1">
        <f t="shared" si="132"/>
        <v>180</v>
      </c>
      <c r="I946" s="12">
        <f t="shared" si="133"/>
        <v>0.967741935483871</v>
      </c>
      <c r="J946" s="12">
        <f t="shared" si="134"/>
        <v>0.36021505376344087</v>
      </c>
      <c r="K946" s="12">
        <f t="shared" si="135"/>
        <v>0.60752688172043012</v>
      </c>
      <c r="L946" s="12">
        <f t="shared" si="136"/>
        <v>3.2258064516129031E-2</v>
      </c>
    </row>
    <row r="947" spans="3:12" x14ac:dyDescent="0.25">
      <c r="C947" s="22" t="s">
        <v>214</v>
      </c>
      <c r="D947" s="1">
        <v>105</v>
      </c>
      <c r="E947" s="1">
        <v>24</v>
      </c>
      <c r="F947" s="1">
        <v>12</v>
      </c>
      <c r="G947" s="14">
        <f t="shared" si="131"/>
        <v>141</v>
      </c>
      <c r="H947" s="1">
        <f t="shared" si="132"/>
        <v>129</v>
      </c>
      <c r="I947" s="12">
        <f t="shared" si="133"/>
        <v>0.91489361702127658</v>
      </c>
      <c r="J947" s="12">
        <f t="shared" si="134"/>
        <v>0.74468085106382975</v>
      </c>
      <c r="K947" s="12">
        <f t="shared" si="135"/>
        <v>0.1702127659574468</v>
      </c>
      <c r="L947" s="12">
        <f t="shared" si="136"/>
        <v>8.5106382978723402E-2</v>
      </c>
    </row>
    <row r="948" spans="3:12" x14ac:dyDescent="0.25">
      <c r="C948" s="22" t="s">
        <v>215</v>
      </c>
      <c r="D948" s="1">
        <v>69</v>
      </c>
      <c r="E948" s="1">
        <v>77</v>
      </c>
      <c r="F948" s="1">
        <v>20</v>
      </c>
      <c r="G948" s="14">
        <f t="shared" si="131"/>
        <v>166</v>
      </c>
      <c r="H948" s="1">
        <f t="shared" si="132"/>
        <v>146</v>
      </c>
      <c r="I948" s="12">
        <f t="shared" si="133"/>
        <v>0.87951807228915657</v>
      </c>
      <c r="J948" s="12">
        <f t="shared" si="134"/>
        <v>0.41566265060240964</v>
      </c>
      <c r="K948" s="12">
        <f t="shared" si="135"/>
        <v>0.46385542168674698</v>
      </c>
      <c r="L948" s="12">
        <f t="shared" si="136"/>
        <v>0.12048192771084337</v>
      </c>
    </row>
    <row r="949" spans="3:12" x14ac:dyDescent="0.25">
      <c r="C949" s="22" t="s">
        <v>217</v>
      </c>
      <c r="D949" s="1">
        <v>91</v>
      </c>
      <c r="E949" s="1">
        <v>64</v>
      </c>
      <c r="F949" s="1">
        <v>23</v>
      </c>
      <c r="G949" s="14">
        <f t="shared" si="131"/>
        <v>178</v>
      </c>
      <c r="H949" s="1">
        <f t="shared" si="132"/>
        <v>155</v>
      </c>
      <c r="I949" s="12">
        <f t="shared" si="133"/>
        <v>0.8707865168539326</v>
      </c>
      <c r="J949" s="12">
        <f t="shared" si="134"/>
        <v>0.5112359550561798</v>
      </c>
      <c r="K949" s="12">
        <f t="shared" si="135"/>
        <v>0.3595505617977528</v>
      </c>
      <c r="L949" s="12">
        <f t="shared" si="136"/>
        <v>0.12921348314606743</v>
      </c>
    </row>
    <row r="950" spans="3:12" x14ac:dyDescent="0.25">
      <c r="C950" s="22" t="s">
        <v>218</v>
      </c>
      <c r="D950" s="1">
        <v>75</v>
      </c>
      <c r="E950" s="1">
        <v>9</v>
      </c>
      <c r="F950" s="1">
        <v>5</v>
      </c>
      <c r="G950" s="14">
        <f t="shared" si="131"/>
        <v>89</v>
      </c>
      <c r="H950" s="1">
        <f t="shared" si="132"/>
        <v>84</v>
      </c>
      <c r="I950" s="12">
        <f t="shared" si="133"/>
        <v>0.9438202247191011</v>
      </c>
      <c r="J950" s="12">
        <f t="shared" si="134"/>
        <v>0.84269662921348309</v>
      </c>
      <c r="K950" s="12">
        <f t="shared" si="135"/>
        <v>0.10112359550561797</v>
      </c>
      <c r="L950" s="12">
        <f t="shared" si="136"/>
        <v>5.6179775280898875E-2</v>
      </c>
    </row>
    <row r="951" spans="3:12" x14ac:dyDescent="0.25">
      <c r="C951" s="22" t="s">
        <v>219</v>
      </c>
      <c r="D951" s="1">
        <v>236</v>
      </c>
      <c r="E951" s="1">
        <v>110</v>
      </c>
      <c r="F951" s="1">
        <v>32</v>
      </c>
      <c r="G951" s="14">
        <f t="shared" si="131"/>
        <v>378</v>
      </c>
      <c r="H951" s="1">
        <f t="shared" si="132"/>
        <v>346</v>
      </c>
      <c r="I951" s="12">
        <f t="shared" si="133"/>
        <v>0.91534391534391535</v>
      </c>
      <c r="J951" s="12">
        <f t="shared" si="134"/>
        <v>0.6243386243386243</v>
      </c>
      <c r="K951" s="12">
        <f t="shared" si="135"/>
        <v>0.29100529100529099</v>
      </c>
      <c r="L951" s="12">
        <f t="shared" si="136"/>
        <v>8.4656084656084651E-2</v>
      </c>
    </row>
    <row r="952" spans="3:12" x14ac:dyDescent="0.25">
      <c r="C952" s="22" t="s">
        <v>220</v>
      </c>
      <c r="D952" s="1">
        <v>31</v>
      </c>
      <c r="E952" s="1">
        <v>9</v>
      </c>
      <c r="F952" s="1">
        <v>8</v>
      </c>
      <c r="G952" s="14">
        <f t="shared" si="131"/>
        <v>48</v>
      </c>
      <c r="H952" s="1">
        <f t="shared" si="132"/>
        <v>40</v>
      </c>
      <c r="I952" s="12">
        <f t="shared" si="133"/>
        <v>0.83333333333333337</v>
      </c>
      <c r="J952" s="12">
        <f t="shared" si="134"/>
        <v>0.64583333333333337</v>
      </c>
      <c r="K952" s="12">
        <f t="shared" si="135"/>
        <v>0.1875</v>
      </c>
      <c r="L952" s="12">
        <f t="shared" si="136"/>
        <v>0.16666666666666666</v>
      </c>
    </row>
    <row r="953" spans="3:12" x14ac:dyDescent="0.25">
      <c r="C953" s="22" t="s">
        <v>221</v>
      </c>
      <c r="D953" s="1">
        <v>225</v>
      </c>
      <c r="E953" s="1">
        <v>79</v>
      </c>
      <c r="F953" s="1">
        <v>61</v>
      </c>
      <c r="G953" s="14">
        <f t="shared" si="131"/>
        <v>365</v>
      </c>
      <c r="H953" s="1">
        <f t="shared" si="132"/>
        <v>304</v>
      </c>
      <c r="I953" s="12">
        <f t="shared" si="133"/>
        <v>0.83287671232876714</v>
      </c>
      <c r="J953" s="12">
        <f t="shared" si="134"/>
        <v>0.61643835616438358</v>
      </c>
      <c r="K953" s="12">
        <f t="shared" si="135"/>
        <v>0.21643835616438356</v>
      </c>
      <c r="L953" s="12">
        <f t="shared" si="136"/>
        <v>0.16712328767123288</v>
      </c>
    </row>
    <row r="954" spans="3:12" x14ac:dyDescent="0.25">
      <c r="C954" s="22" t="s">
        <v>222</v>
      </c>
      <c r="D954" s="1">
        <v>140</v>
      </c>
      <c r="E954" s="1">
        <v>105</v>
      </c>
      <c r="F954" s="1">
        <v>26</v>
      </c>
      <c r="G954" s="14">
        <f t="shared" si="131"/>
        <v>271</v>
      </c>
      <c r="H954" s="1">
        <f t="shared" si="132"/>
        <v>245</v>
      </c>
      <c r="I954" s="12">
        <f t="shared" si="133"/>
        <v>0.90405904059040587</v>
      </c>
      <c r="J954" s="12">
        <f t="shared" si="134"/>
        <v>0.51660516605166051</v>
      </c>
      <c r="K954" s="12">
        <f t="shared" si="135"/>
        <v>0.38745387453874541</v>
      </c>
      <c r="L954" s="12">
        <f t="shared" si="136"/>
        <v>9.5940959409594101E-2</v>
      </c>
    </row>
    <row r="955" spans="3:12" x14ac:dyDescent="0.25">
      <c r="C955" s="22" t="s">
        <v>228</v>
      </c>
      <c r="D955" s="1">
        <v>156</v>
      </c>
      <c r="E955" s="1">
        <v>103</v>
      </c>
      <c r="F955" s="1">
        <v>22</v>
      </c>
      <c r="G955" s="14">
        <f t="shared" ref="G955:G973" si="137">+D955+E955+F955</f>
        <v>281</v>
      </c>
      <c r="H955" s="1">
        <f t="shared" ref="H955:H973" si="138">+D955+E955</f>
        <v>259</v>
      </c>
      <c r="I955" s="12">
        <f t="shared" ref="I955:I973" si="139">+H955/G955</f>
        <v>0.92170818505338081</v>
      </c>
      <c r="J955" s="12">
        <f t="shared" ref="J955:J973" si="140">+D955/G955</f>
        <v>0.55516014234875444</v>
      </c>
      <c r="K955" s="12">
        <f t="shared" ref="K955:K973" si="141">+E955/G955</f>
        <v>0.36654804270462632</v>
      </c>
      <c r="L955" s="12">
        <f t="shared" ref="L955:L973" si="142">+F955/G955</f>
        <v>7.8291814946619215E-2</v>
      </c>
    </row>
    <row r="956" spans="3:12" x14ac:dyDescent="0.25">
      <c r="C956" s="22" t="s">
        <v>231</v>
      </c>
      <c r="D956" s="1">
        <v>44</v>
      </c>
      <c r="E956" s="1">
        <v>40</v>
      </c>
      <c r="F956" s="1">
        <v>11</v>
      </c>
      <c r="G956" s="14">
        <f t="shared" si="137"/>
        <v>95</v>
      </c>
      <c r="H956" s="1">
        <f t="shared" si="138"/>
        <v>84</v>
      </c>
      <c r="I956" s="12">
        <f t="shared" si="139"/>
        <v>0.88421052631578945</v>
      </c>
      <c r="J956" s="12">
        <f t="shared" si="140"/>
        <v>0.4631578947368421</v>
      </c>
      <c r="K956" s="12">
        <f t="shared" si="141"/>
        <v>0.42105263157894735</v>
      </c>
      <c r="L956" s="12">
        <f t="shared" si="142"/>
        <v>0.11578947368421053</v>
      </c>
    </row>
    <row r="957" spans="3:12" x14ac:dyDescent="0.25">
      <c r="C957" s="22" t="s">
        <v>232</v>
      </c>
      <c r="D957" s="1">
        <v>102</v>
      </c>
      <c r="E957" s="1">
        <v>44</v>
      </c>
      <c r="F957" s="1">
        <v>16</v>
      </c>
      <c r="G957" s="14">
        <f t="shared" si="137"/>
        <v>162</v>
      </c>
      <c r="H957" s="1">
        <f t="shared" si="138"/>
        <v>146</v>
      </c>
      <c r="I957" s="12">
        <f t="shared" si="139"/>
        <v>0.90123456790123457</v>
      </c>
      <c r="J957" s="12">
        <f t="shared" si="140"/>
        <v>0.62962962962962965</v>
      </c>
      <c r="K957" s="12">
        <f t="shared" si="141"/>
        <v>0.27160493827160492</v>
      </c>
      <c r="L957" s="12">
        <f t="shared" si="142"/>
        <v>9.8765432098765427E-2</v>
      </c>
    </row>
    <row r="958" spans="3:12" x14ac:dyDescent="0.25">
      <c r="C958" s="22" t="s">
        <v>233</v>
      </c>
      <c r="D958" s="1">
        <v>194</v>
      </c>
      <c r="E958" s="1">
        <v>128</v>
      </c>
      <c r="F958" s="1">
        <v>77</v>
      </c>
      <c r="G958" s="14">
        <f t="shared" si="137"/>
        <v>399</v>
      </c>
      <c r="H958" s="1">
        <f t="shared" si="138"/>
        <v>322</v>
      </c>
      <c r="I958" s="12">
        <f t="shared" si="139"/>
        <v>0.80701754385964908</v>
      </c>
      <c r="J958" s="12">
        <f t="shared" si="140"/>
        <v>0.48621553884711777</v>
      </c>
      <c r="K958" s="12">
        <f t="shared" si="141"/>
        <v>0.32080200501253131</v>
      </c>
      <c r="L958" s="12">
        <f t="shared" si="142"/>
        <v>0.19298245614035087</v>
      </c>
    </row>
    <row r="959" spans="3:12" x14ac:dyDescent="0.25">
      <c r="C959" s="22" t="s">
        <v>234</v>
      </c>
      <c r="D959" s="1">
        <v>52</v>
      </c>
      <c r="E959" s="1">
        <v>12</v>
      </c>
      <c r="F959" s="1">
        <v>19</v>
      </c>
      <c r="G959" s="14">
        <f t="shared" si="137"/>
        <v>83</v>
      </c>
      <c r="H959" s="1">
        <f t="shared" si="138"/>
        <v>64</v>
      </c>
      <c r="I959" s="12">
        <f t="shared" si="139"/>
        <v>0.77108433734939763</v>
      </c>
      <c r="J959" s="12">
        <f t="shared" si="140"/>
        <v>0.62650602409638556</v>
      </c>
      <c r="K959" s="12">
        <f t="shared" si="141"/>
        <v>0.14457831325301204</v>
      </c>
      <c r="L959" s="12">
        <f t="shared" si="142"/>
        <v>0.2289156626506024</v>
      </c>
    </row>
    <row r="960" spans="3:12" x14ac:dyDescent="0.25">
      <c r="C960" s="22" t="s">
        <v>235</v>
      </c>
      <c r="D960" s="1">
        <v>107</v>
      </c>
      <c r="E960" s="1">
        <v>136</v>
      </c>
      <c r="F960" s="1">
        <v>17</v>
      </c>
      <c r="G960" s="14">
        <f t="shared" si="137"/>
        <v>260</v>
      </c>
      <c r="H960" s="1">
        <f t="shared" si="138"/>
        <v>243</v>
      </c>
      <c r="I960" s="12">
        <f t="shared" si="139"/>
        <v>0.93461538461538463</v>
      </c>
      <c r="J960" s="12">
        <f t="shared" si="140"/>
        <v>0.41153846153846152</v>
      </c>
      <c r="K960" s="12">
        <f t="shared" si="141"/>
        <v>0.52307692307692311</v>
      </c>
      <c r="L960" s="12">
        <f t="shared" si="142"/>
        <v>6.5384615384615388E-2</v>
      </c>
    </row>
    <row r="961" spans="3:12" x14ac:dyDescent="0.25">
      <c r="C961" s="22" t="s">
        <v>236</v>
      </c>
      <c r="D961" s="1">
        <v>486</v>
      </c>
      <c r="E961" s="1">
        <v>154</v>
      </c>
      <c r="F961" s="1">
        <v>36</v>
      </c>
      <c r="G961" s="14">
        <f t="shared" si="137"/>
        <v>676</v>
      </c>
      <c r="H961" s="1">
        <f t="shared" si="138"/>
        <v>640</v>
      </c>
      <c r="I961" s="12">
        <f t="shared" si="139"/>
        <v>0.94674556213017746</v>
      </c>
      <c r="J961" s="12">
        <f t="shared" si="140"/>
        <v>0.71893491124260356</v>
      </c>
      <c r="K961" s="12">
        <f t="shared" si="141"/>
        <v>0.22781065088757396</v>
      </c>
      <c r="L961" s="12">
        <f t="shared" si="142"/>
        <v>5.3254437869822487E-2</v>
      </c>
    </row>
    <row r="962" spans="3:12" x14ac:dyDescent="0.25">
      <c r="C962" s="22" t="s">
        <v>237</v>
      </c>
      <c r="D962" s="1">
        <v>441</v>
      </c>
      <c r="E962" s="1">
        <v>136</v>
      </c>
      <c r="F962" s="1">
        <v>80</v>
      </c>
      <c r="G962" s="14">
        <f t="shared" si="137"/>
        <v>657</v>
      </c>
      <c r="H962" s="1">
        <f t="shared" si="138"/>
        <v>577</v>
      </c>
      <c r="I962" s="12">
        <f t="shared" si="139"/>
        <v>0.87823439878234399</v>
      </c>
      <c r="J962" s="12">
        <f t="shared" si="140"/>
        <v>0.67123287671232879</v>
      </c>
      <c r="K962" s="12">
        <f t="shared" si="141"/>
        <v>0.20700152207001521</v>
      </c>
      <c r="L962" s="12">
        <f t="shared" si="142"/>
        <v>0.12176560121765601</v>
      </c>
    </row>
    <row r="963" spans="3:12" x14ac:dyDescent="0.25">
      <c r="C963" s="22" t="s">
        <v>238</v>
      </c>
      <c r="D963" s="1">
        <v>71</v>
      </c>
      <c r="E963" s="1">
        <v>20</v>
      </c>
      <c r="F963" s="1">
        <v>24</v>
      </c>
      <c r="G963" s="14">
        <f t="shared" si="137"/>
        <v>115</v>
      </c>
      <c r="H963" s="1">
        <f t="shared" si="138"/>
        <v>91</v>
      </c>
      <c r="I963" s="12">
        <f t="shared" si="139"/>
        <v>0.79130434782608694</v>
      </c>
      <c r="J963" s="12">
        <f t="shared" si="140"/>
        <v>0.61739130434782608</v>
      </c>
      <c r="K963" s="12">
        <f t="shared" si="141"/>
        <v>0.17391304347826086</v>
      </c>
      <c r="L963" s="12">
        <f t="shared" si="142"/>
        <v>0.20869565217391303</v>
      </c>
    </row>
    <row r="964" spans="3:12" x14ac:dyDescent="0.25">
      <c r="C964" s="22" t="s">
        <v>239</v>
      </c>
      <c r="D964" s="1">
        <v>43</v>
      </c>
      <c r="E964" s="1">
        <v>63</v>
      </c>
      <c r="F964" s="1">
        <v>11</v>
      </c>
      <c r="G964" s="14">
        <f t="shared" si="137"/>
        <v>117</v>
      </c>
      <c r="H964" s="1">
        <f t="shared" si="138"/>
        <v>106</v>
      </c>
      <c r="I964" s="12">
        <f t="shared" si="139"/>
        <v>0.90598290598290598</v>
      </c>
      <c r="J964" s="12">
        <f t="shared" si="140"/>
        <v>0.36752136752136755</v>
      </c>
      <c r="K964" s="12">
        <f t="shared" si="141"/>
        <v>0.53846153846153844</v>
      </c>
      <c r="L964" s="12">
        <f t="shared" si="142"/>
        <v>9.4017094017094016E-2</v>
      </c>
    </row>
    <row r="965" spans="3:12" x14ac:dyDescent="0.25">
      <c r="C965" s="22" t="s">
        <v>240</v>
      </c>
      <c r="D965" s="1">
        <v>66</v>
      </c>
      <c r="E965" s="1">
        <v>76</v>
      </c>
      <c r="F965" s="1">
        <v>32</v>
      </c>
      <c r="G965" s="14">
        <f t="shared" si="137"/>
        <v>174</v>
      </c>
      <c r="H965" s="1">
        <f t="shared" si="138"/>
        <v>142</v>
      </c>
      <c r="I965" s="12">
        <f t="shared" si="139"/>
        <v>0.81609195402298851</v>
      </c>
      <c r="J965" s="12">
        <f t="shared" si="140"/>
        <v>0.37931034482758619</v>
      </c>
      <c r="K965" s="12">
        <f t="shared" si="141"/>
        <v>0.43678160919540232</v>
      </c>
      <c r="L965" s="12">
        <f t="shared" si="142"/>
        <v>0.18390804597701149</v>
      </c>
    </row>
    <row r="966" spans="3:12" x14ac:dyDescent="0.25">
      <c r="C966" s="22" t="s">
        <v>241</v>
      </c>
      <c r="D966" s="1">
        <v>48</v>
      </c>
      <c r="E966" s="1">
        <v>26</v>
      </c>
      <c r="F966" s="1">
        <v>12</v>
      </c>
      <c r="G966" s="14">
        <f t="shared" si="137"/>
        <v>86</v>
      </c>
      <c r="H966" s="1">
        <f t="shared" si="138"/>
        <v>74</v>
      </c>
      <c r="I966" s="12">
        <f t="shared" si="139"/>
        <v>0.86046511627906974</v>
      </c>
      <c r="J966" s="12">
        <f t="shared" si="140"/>
        <v>0.55813953488372092</v>
      </c>
      <c r="K966" s="12">
        <f t="shared" si="141"/>
        <v>0.30232558139534882</v>
      </c>
      <c r="L966" s="12">
        <f t="shared" si="142"/>
        <v>0.13953488372093023</v>
      </c>
    </row>
    <row r="967" spans="3:12" x14ac:dyDescent="0.25">
      <c r="C967" s="22" t="s">
        <v>242</v>
      </c>
      <c r="D967" s="1">
        <v>162</v>
      </c>
      <c r="E967" s="1">
        <v>127</v>
      </c>
      <c r="F967" s="1">
        <v>33</v>
      </c>
      <c r="G967" s="14">
        <f t="shared" si="137"/>
        <v>322</v>
      </c>
      <c r="H967" s="1">
        <f t="shared" si="138"/>
        <v>289</v>
      </c>
      <c r="I967" s="12">
        <f t="shared" si="139"/>
        <v>0.89751552795031053</v>
      </c>
      <c r="J967" s="12">
        <f t="shared" si="140"/>
        <v>0.50310559006211175</v>
      </c>
      <c r="K967" s="12">
        <f t="shared" si="141"/>
        <v>0.39440993788819878</v>
      </c>
      <c r="L967" s="12">
        <f t="shared" si="142"/>
        <v>0.10248447204968944</v>
      </c>
    </row>
    <row r="968" spans="3:12" x14ac:dyDescent="0.25">
      <c r="C968" s="22" t="s">
        <v>243</v>
      </c>
      <c r="D968" s="1">
        <v>235</v>
      </c>
      <c r="E968" s="1">
        <v>81</v>
      </c>
      <c r="F968" s="1">
        <v>26</v>
      </c>
      <c r="G968" s="14">
        <f t="shared" si="137"/>
        <v>342</v>
      </c>
      <c r="H968" s="1">
        <f t="shared" si="138"/>
        <v>316</v>
      </c>
      <c r="I968" s="12">
        <f t="shared" si="139"/>
        <v>0.92397660818713445</v>
      </c>
      <c r="J968" s="12">
        <f t="shared" si="140"/>
        <v>0.6871345029239766</v>
      </c>
      <c r="K968" s="12">
        <f t="shared" si="141"/>
        <v>0.23684210526315788</v>
      </c>
      <c r="L968" s="12">
        <f t="shared" si="142"/>
        <v>7.6023391812865493E-2</v>
      </c>
    </row>
    <row r="969" spans="3:12" x14ac:dyDescent="0.25">
      <c r="C969" s="22" t="s">
        <v>244</v>
      </c>
      <c r="D969" s="1">
        <v>107</v>
      </c>
      <c r="E969" s="1">
        <v>41</v>
      </c>
      <c r="F969" s="1">
        <v>11</v>
      </c>
      <c r="G969" s="14">
        <f t="shared" si="137"/>
        <v>159</v>
      </c>
      <c r="H969" s="1">
        <f t="shared" si="138"/>
        <v>148</v>
      </c>
      <c r="I969" s="12">
        <f t="shared" si="139"/>
        <v>0.9308176100628931</v>
      </c>
      <c r="J969" s="12">
        <f t="shared" si="140"/>
        <v>0.67295597484276726</v>
      </c>
      <c r="K969" s="12">
        <f t="shared" si="141"/>
        <v>0.25786163522012578</v>
      </c>
      <c r="L969" s="12">
        <f t="shared" si="142"/>
        <v>6.9182389937106917E-2</v>
      </c>
    </row>
    <row r="970" spans="3:12" x14ac:dyDescent="0.25">
      <c r="C970" s="22" t="s">
        <v>245</v>
      </c>
      <c r="D970" s="1">
        <v>117</v>
      </c>
      <c r="E970" s="1">
        <v>58</v>
      </c>
      <c r="F970" s="1">
        <v>35</v>
      </c>
      <c r="G970" s="14">
        <f t="shared" si="137"/>
        <v>210</v>
      </c>
      <c r="H970" s="1">
        <f t="shared" si="138"/>
        <v>175</v>
      </c>
      <c r="I970" s="12">
        <f t="shared" si="139"/>
        <v>0.83333333333333337</v>
      </c>
      <c r="J970" s="12">
        <f t="shared" si="140"/>
        <v>0.55714285714285716</v>
      </c>
      <c r="K970" s="12">
        <f t="shared" si="141"/>
        <v>0.27619047619047621</v>
      </c>
      <c r="L970" s="12">
        <f t="shared" si="142"/>
        <v>0.16666666666666666</v>
      </c>
    </row>
    <row r="971" spans="3:12" x14ac:dyDescent="0.25">
      <c r="C971" s="22" t="s">
        <v>246</v>
      </c>
      <c r="D971" s="1">
        <v>350</v>
      </c>
      <c r="E971" s="1">
        <v>106</v>
      </c>
      <c r="F971" s="1">
        <v>78</v>
      </c>
      <c r="G971" s="14">
        <f t="shared" si="137"/>
        <v>534</v>
      </c>
      <c r="H971" s="1">
        <f t="shared" si="138"/>
        <v>456</v>
      </c>
      <c r="I971" s="12">
        <f t="shared" si="139"/>
        <v>0.8539325842696629</v>
      </c>
      <c r="J971" s="12">
        <f t="shared" si="140"/>
        <v>0.65543071161048694</v>
      </c>
      <c r="K971" s="12">
        <f t="shared" si="141"/>
        <v>0.19850187265917604</v>
      </c>
      <c r="L971" s="12">
        <f t="shared" si="142"/>
        <v>0.14606741573033707</v>
      </c>
    </row>
    <row r="972" spans="3:12" x14ac:dyDescent="0.25">
      <c r="C972" s="22" t="s">
        <v>247</v>
      </c>
      <c r="D972" s="1">
        <v>176</v>
      </c>
      <c r="E972" s="1">
        <v>160</v>
      </c>
      <c r="F972" s="1">
        <v>17</v>
      </c>
      <c r="G972" s="14">
        <f t="shared" si="137"/>
        <v>353</v>
      </c>
      <c r="H972" s="1">
        <f t="shared" si="138"/>
        <v>336</v>
      </c>
      <c r="I972" s="12">
        <f t="shared" si="139"/>
        <v>0.95184135977337114</v>
      </c>
      <c r="J972" s="12">
        <f t="shared" si="140"/>
        <v>0.49858356940509913</v>
      </c>
      <c r="K972" s="12">
        <f t="shared" si="141"/>
        <v>0.45325779036827196</v>
      </c>
      <c r="L972" s="12">
        <f t="shared" si="142"/>
        <v>4.8158640226628892E-2</v>
      </c>
    </row>
    <row r="973" spans="3:12" x14ac:dyDescent="0.25">
      <c r="C973" s="22" t="s">
        <v>249</v>
      </c>
      <c r="D973" s="1">
        <v>317</v>
      </c>
      <c r="E973" s="1">
        <v>211</v>
      </c>
      <c r="F973" s="1">
        <v>43</v>
      </c>
      <c r="G973" s="14">
        <f t="shared" si="137"/>
        <v>571</v>
      </c>
      <c r="H973" s="1">
        <f t="shared" si="138"/>
        <v>528</v>
      </c>
      <c r="I973" s="12">
        <f t="shared" si="139"/>
        <v>0.92469352014010509</v>
      </c>
      <c r="J973" s="12">
        <f t="shared" si="140"/>
        <v>0.55516637478108577</v>
      </c>
      <c r="K973" s="12">
        <f t="shared" si="141"/>
        <v>0.36952714535901926</v>
      </c>
      <c r="L973" s="12">
        <f t="shared" si="142"/>
        <v>7.5306479859894915E-2</v>
      </c>
    </row>
    <row r="974" spans="3:12" x14ac:dyDescent="0.25">
      <c r="C974" s="1" t="s">
        <v>109</v>
      </c>
      <c r="D974" s="1">
        <f>+SUM(D842:D973)</f>
        <v>32804</v>
      </c>
      <c r="E974" s="1">
        <f t="shared" ref="E974:F974" si="143">+SUM(E842:E973)</f>
        <v>11544</v>
      </c>
      <c r="F974" s="1">
        <f t="shared" si="143"/>
        <v>2562</v>
      </c>
      <c r="G974" s="14">
        <f t="shared" si="131"/>
        <v>46910</v>
      </c>
      <c r="H974" s="1">
        <f t="shared" si="132"/>
        <v>44348</v>
      </c>
      <c r="I974" s="12">
        <f t="shared" si="133"/>
        <v>0.94538477936474097</v>
      </c>
      <c r="J974" s="12">
        <f t="shared" si="134"/>
        <v>0.69929652526113839</v>
      </c>
      <c r="K974" s="12">
        <f t="shared" si="135"/>
        <v>0.24608825410360263</v>
      </c>
      <c r="L974" s="12">
        <f t="shared" si="136"/>
        <v>5.4615220635259004E-2</v>
      </c>
    </row>
    <row r="975" spans="3:12" x14ac:dyDescent="0.25">
      <c r="L975" s="13"/>
    </row>
    <row r="976" spans="3:12" x14ac:dyDescent="0.25">
      <c r="L976" s="13"/>
    </row>
    <row r="977" spans="12:12" x14ac:dyDescent="0.25">
      <c r="L977" s="13"/>
    </row>
    <row r="978" spans="12:12" x14ac:dyDescent="0.25">
      <c r="L978" s="13"/>
    </row>
    <row r="979" spans="12:12" x14ac:dyDescent="0.25">
      <c r="L979" s="13"/>
    </row>
    <row r="980" spans="12:12" x14ac:dyDescent="0.25">
      <c r="L980" s="13"/>
    </row>
    <row r="981" spans="12:12" x14ac:dyDescent="0.25">
      <c r="L981" s="13"/>
    </row>
    <row r="982" spans="12:12" x14ac:dyDescent="0.25">
      <c r="L982" s="13"/>
    </row>
    <row r="983" spans="12:12" x14ac:dyDescent="0.25">
      <c r="L983" s="13"/>
    </row>
    <row r="984" spans="12:12" x14ac:dyDescent="0.25">
      <c r="L984" s="13"/>
    </row>
    <row r="985" spans="12:12" x14ac:dyDescent="0.25">
      <c r="L985" s="13"/>
    </row>
    <row r="986" spans="12:12" x14ac:dyDescent="0.25">
      <c r="L986" s="13"/>
    </row>
    <row r="987" spans="12:12" x14ac:dyDescent="0.25">
      <c r="L987" s="13"/>
    </row>
    <row r="988" spans="12:12" x14ac:dyDescent="0.25">
      <c r="L988" s="13"/>
    </row>
    <row r="989" spans="12:12" x14ac:dyDescent="0.25">
      <c r="L989" s="13"/>
    </row>
    <row r="990" spans="12:12" x14ac:dyDescent="0.25">
      <c r="L990" s="13"/>
    </row>
    <row r="991" spans="12:12" x14ac:dyDescent="0.25">
      <c r="L991" s="13"/>
    </row>
    <row r="992" spans="12:12" x14ac:dyDescent="0.25">
      <c r="L992" s="13"/>
    </row>
    <row r="993" spans="2:14" x14ac:dyDescent="0.25">
      <c r="L993" s="13"/>
    </row>
    <row r="994" spans="2:14" x14ac:dyDescent="0.25">
      <c r="L994" s="13"/>
    </row>
    <row r="995" spans="2:14" x14ac:dyDescent="0.25">
      <c r="L995" s="13"/>
    </row>
    <row r="996" spans="2:14" x14ac:dyDescent="0.25">
      <c r="L996" s="13"/>
    </row>
    <row r="997" spans="2:14" x14ac:dyDescent="0.25">
      <c r="L997" s="13"/>
    </row>
    <row r="998" spans="2:14" x14ac:dyDescent="0.25">
      <c r="L998" s="13"/>
    </row>
    <row r="999" spans="2:14" x14ac:dyDescent="0.25">
      <c r="L999" s="13"/>
    </row>
    <row r="1000" spans="2:14" x14ac:dyDescent="0.25">
      <c r="L1000" s="13"/>
    </row>
    <row r="1001" spans="2:14" x14ac:dyDescent="0.25">
      <c r="L1001" s="13"/>
    </row>
    <row r="1004" spans="2:14" ht="18.75" x14ac:dyDescent="0.3">
      <c r="B1004" s="21" t="s">
        <v>112</v>
      </c>
    </row>
    <row r="1006" spans="2:14" x14ac:dyDescent="0.25">
      <c r="B1006" s="3" t="s">
        <v>2</v>
      </c>
      <c r="C1006" t="s">
        <v>100</v>
      </c>
      <c r="E1006" s="41"/>
    </row>
    <row r="1008" spans="2:14" x14ac:dyDescent="0.25">
      <c r="B1008" s="3" t="s">
        <v>64</v>
      </c>
      <c r="C1008" t="s">
        <v>161</v>
      </c>
      <c r="D1008" t="s">
        <v>162</v>
      </c>
      <c r="E1008" t="s">
        <v>163</v>
      </c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5" x14ac:dyDescent="0.25">
      <c r="B1009" s="4" t="s">
        <v>7</v>
      </c>
      <c r="C1009" s="5">
        <v>1169</v>
      </c>
      <c r="D1009" s="5">
        <v>197</v>
      </c>
      <c r="E1009" s="5">
        <v>20</v>
      </c>
    </row>
    <row r="1010" spans="2:5" x14ac:dyDescent="0.25">
      <c r="B1010" s="4" t="s">
        <v>14</v>
      </c>
      <c r="C1010" s="5">
        <v>2119</v>
      </c>
      <c r="D1010" s="5">
        <v>239</v>
      </c>
      <c r="E1010" s="5">
        <v>12</v>
      </c>
    </row>
    <row r="1011" spans="2:5" x14ac:dyDescent="0.25">
      <c r="B1011" s="4" t="s">
        <v>18</v>
      </c>
      <c r="C1011" s="5">
        <v>2210</v>
      </c>
      <c r="D1011" s="5">
        <v>254</v>
      </c>
      <c r="E1011" s="5">
        <v>24</v>
      </c>
    </row>
    <row r="1012" spans="2:5" x14ac:dyDescent="0.25">
      <c r="B1012" s="4" t="s">
        <v>22</v>
      </c>
      <c r="C1012" s="5">
        <v>3060</v>
      </c>
      <c r="D1012" s="5">
        <v>387</v>
      </c>
      <c r="E1012" s="5">
        <v>29</v>
      </c>
    </row>
    <row r="1013" spans="2:5" x14ac:dyDescent="0.25">
      <c r="B1013" s="4" t="s">
        <v>26</v>
      </c>
      <c r="C1013" s="5">
        <v>3270</v>
      </c>
      <c r="D1013" s="5">
        <v>538</v>
      </c>
      <c r="E1013" s="5">
        <v>37</v>
      </c>
    </row>
    <row r="1014" spans="2:5" x14ac:dyDescent="0.25">
      <c r="B1014" s="4" t="s">
        <v>31</v>
      </c>
      <c r="C1014" s="5">
        <v>3090</v>
      </c>
      <c r="D1014" s="5">
        <v>407</v>
      </c>
      <c r="E1014" s="5">
        <v>35</v>
      </c>
    </row>
    <row r="1015" spans="2:5" x14ac:dyDescent="0.25">
      <c r="B1015" s="4" t="s">
        <v>32</v>
      </c>
      <c r="C1015" s="5">
        <v>3300</v>
      </c>
      <c r="D1015" s="5">
        <v>513</v>
      </c>
      <c r="E1015" s="5">
        <v>45</v>
      </c>
    </row>
    <row r="1016" spans="2:5" x14ac:dyDescent="0.25">
      <c r="B1016" s="4" t="s">
        <v>33</v>
      </c>
      <c r="C1016" s="5">
        <v>1304</v>
      </c>
      <c r="D1016" s="5">
        <v>153</v>
      </c>
      <c r="E1016" s="5">
        <v>13</v>
      </c>
    </row>
    <row r="1017" spans="2:5" x14ac:dyDescent="0.25">
      <c r="B1017" s="4" t="s">
        <v>36</v>
      </c>
      <c r="C1017" s="5">
        <v>668</v>
      </c>
      <c r="D1017" s="5">
        <v>138</v>
      </c>
      <c r="E1017" s="5">
        <v>4</v>
      </c>
    </row>
    <row r="1018" spans="2:5" x14ac:dyDescent="0.25">
      <c r="B1018" s="4" t="s">
        <v>37</v>
      </c>
      <c r="C1018" s="5">
        <v>3160</v>
      </c>
      <c r="D1018" s="5">
        <v>378</v>
      </c>
      <c r="E1018" s="5">
        <v>24</v>
      </c>
    </row>
    <row r="1019" spans="2:5" x14ac:dyDescent="0.25">
      <c r="B1019" s="4" t="s">
        <v>38</v>
      </c>
      <c r="C1019" s="5">
        <v>3260</v>
      </c>
      <c r="D1019" s="5">
        <v>505</v>
      </c>
      <c r="E1019" s="5">
        <v>33</v>
      </c>
    </row>
    <row r="1020" spans="2:5" x14ac:dyDescent="0.25">
      <c r="B1020" s="4" t="s">
        <v>39</v>
      </c>
      <c r="C1020" s="5">
        <v>3360</v>
      </c>
      <c r="D1020" s="5">
        <v>436</v>
      </c>
      <c r="E1020" s="5">
        <v>23</v>
      </c>
    </row>
    <row r="1021" spans="2:5" x14ac:dyDescent="0.25">
      <c r="B1021" s="4" t="s">
        <v>40</v>
      </c>
      <c r="C1021" s="5">
        <v>4427</v>
      </c>
      <c r="D1021" s="5">
        <v>698</v>
      </c>
      <c r="E1021" s="5">
        <v>75</v>
      </c>
    </row>
    <row r="1022" spans="2:5" x14ac:dyDescent="0.25">
      <c r="B1022" s="4" t="s">
        <v>42</v>
      </c>
      <c r="C1022" s="5">
        <v>1713</v>
      </c>
      <c r="D1022" s="5">
        <v>300</v>
      </c>
      <c r="E1022" s="5">
        <v>20</v>
      </c>
    </row>
    <row r="1023" spans="2:5" x14ac:dyDescent="0.25">
      <c r="B1023" s="4" t="s">
        <v>43</v>
      </c>
      <c r="C1023" s="5">
        <v>3730</v>
      </c>
      <c r="D1023" s="5">
        <v>396</v>
      </c>
      <c r="E1023" s="5">
        <v>16</v>
      </c>
    </row>
    <row r="1024" spans="2:5" x14ac:dyDescent="0.25">
      <c r="B1024" s="4" t="s">
        <v>44</v>
      </c>
      <c r="C1024" s="5">
        <v>3000</v>
      </c>
      <c r="D1024" s="5">
        <v>340</v>
      </c>
      <c r="E1024" s="5">
        <v>18</v>
      </c>
    </row>
    <row r="1025" spans="2:5" x14ac:dyDescent="0.25">
      <c r="B1025" s="4" t="s">
        <v>45</v>
      </c>
      <c r="C1025" s="5">
        <v>1760</v>
      </c>
      <c r="D1025" s="5">
        <v>219</v>
      </c>
      <c r="E1025" s="5">
        <v>17</v>
      </c>
    </row>
    <row r="1026" spans="2:5" x14ac:dyDescent="0.25">
      <c r="B1026" s="4" t="s">
        <v>46</v>
      </c>
      <c r="C1026" s="5">
        <v>1928</v>
      </c>
      <c r="D1026" s="5">
        <v>377</v>
      </c>
      <c r="E1026" s="5">
        <v>94</v>
      </c>
    </row>
    <row r="1027" spans="2:5" x14ac:dyDescent="0.25">
      <c r="B1027" s="4" t="s">
        <v>47</v>
      </c>
      <c r="C1027" s="5">
        <v>408</v>
      </c>
      <c r="D1027" s="5">
        <v>64</v>
      </c>
      <c r="E1027" s="5">
        <v>12</v>
      </c>
    </row>
    <row r="1028" spans="2:5" x14ac:dyDescent="0.25">
      <c r="B1028" s="4" t="s">
        <v>48</v>
      </c>
      <c r="C1028" s="5">
        <v>856</v>
      </c>
      <c r="D1028" s="5">
        <v>211</v>
      </c>
      <c r="E1028" s="5">
        <v>33</v>
      </c>
    </row>
    <row r="1029" spans="2:5" x14ac:dyDescent="0.25">
      <c r="B1029" s="4" t="s">
        <v>49</v>
      </c>
      <c r="C1029" s="5">
        <v>1398</v>
      </c>
      <c r="D1029" s="5">
        <v>304</v>
      </c>
      <c r="E1029" s="5">
        <v>35</v>
      </c>
    </row>
    <row r="1030" spans="2:5" x14ac:dyDescent="0.25">
      <c r="B1030" s="4" t="s">
        <v>50</v>
      </c>
      <c r="C1030" s="5">
        <v>2015</v>
      </c>
      <c r="D1030" s="5">
        <v>392</v>
      </c>
      <c r="E1030" s="5">
        <v>92</v>
      </c>
    </row>
    <row r="1031" spans="2:5" x14ac:dyDescent="0.25">
      <c r="B1031" s="4" t="s">
        <v>51</v>
      </c>
      <c r="C1031" s="5">
        <v>975</v>
      </c>
      <c r="D1031" s="5">
        <v>200</v>
      </c>
      <c r="E1031" s="5">
        <v>47</v>
      </c>
    </row>
    <row r="1032" spans="2:5" x14ac:dyDescent="0.25">
      <c r="B1032" s="4" t="s">
        <v>52</v>
      </c>
      <c r="C1032" s="5">
        <v>666</v>
      </c>
      <c r="D1032" s="5">
        <v>179</v>
      </c>
      <c r="E1032" s="5">
        <v>34</v>
      </c>
    </row>
    <row r="1033" spans="2:5" x14ac:dyDescent="0.25">
      <c r="B1033" s="4" t="s">
        <v>53</v>
      </c>
      <c r="C1033" s="5">
        <v>2270</v>
      </c>
      <c r="D1033" s="5">
        <v>479</v>
      </c>
      <c r="E1033" s="5">
        <v>91</v>
      </c>
    </row>
    <row r="1034" spans="2:5" x14ac:dyDescent="0.25">
      <c r="B1034" s="4" t="s">
        <v>54</v>
      </c>
      <c r="C1034" s="5">
        <v>2430</v>
      </c>
      <c r="D1034" s="5">
        <v>527</v>
      </c>
      <c r="E1034" s="5">
        <v>83</v>
      </c>
    </row>
    <row r="1035" spans="2:5" x14ac:dyDescent="0.25">
      <c r="B1035" s="4" t="s">
        <v>55</v>
      </c>
      <c r="C1035" s="5">
        <v>1634</v>
      </c>
      <c r="D1035" s="5">
        <v>392</v>
      </c>
      <c r="E1035" s="5">
        <v>71</v>
      </c>
    </row>
    <row r="1036" spans="2:5" x14ac:dyDescent="0.25">
      <c r="B1036" s="4" t="s">
        <v>56</v>
      </c>
      <c r="C1036" s="5">
        <v>847</v>
      </c>
      <c r="D1036" s="5">
        <v>163</v>
      </c>
      <c r="E1036" s="5">
        <v>9</v>
      </c>
    </row>
    <row r="1037" spans="2:5" x14ac:dyDescent="0.25">
      <c r="B1037" s="4" t="s">
        <v>57</v>
      </c>
      <c r="C1037" s="5">
        <v>1209</v>
      </c>
      <c r="D1037" s="5">
        <v>186</v>
      </c>
      <c r="E1037" s="5">
        <v>48</v>
      </c>
    </row>
    <row r="1038" spans="2:5" x14ac:dyDescent="0.25">
      <c r="B1038" s="4" t="s">
        <v>58</v>
      </c>
      <c r="C1038" s="5">
        <v>1447</v>
      </c>
      <c r="D1038" s="5">
        <v>363</v>
      </c>
      <c r="E1038" s="5">
        <v>89</v>
      </c>
    </row>
    <row r="1039" spans="2:5" x14ac:dyDescent="0.25">
      <c r="B1039" s="4" t="s">
        <v>59</v>
      </c>
      <c r="C1039" s="5">
        <v>2503</v>
      </c>
      <c r="D1039" s="5">
        <v>682</v>
      </c>
      <c r="E1039" s="5">
        <v>97</v>
      </c>
    </row>
    <row r="1040" spans="2:5" x14ac:dyDescent="0.25">
      <c r="B1040" s="4" t="s">
        <v>60</v>
      </c>
      <c r="C1040" s="5">
        <v>1949</v>
      </c>
      <c r="D1040" s="5">
        <v>600</v>
      </c>
      <c r="E1040" s="5">
        <v>101</v>
      </c>
    </row>
    <row r="1041" spans="2:5" x14ac:dyDescent="0.25">
      <c r="B1041" s="4" t="s">
        <v>61</v>
      </c>
      <c r="C1041" s="5">
        <v>1325</v>
      </c>
      <c r="D1041" s="5">
        <v>281</v>
      </c>
      <c r="E1041" s="5">
        <v>73</v>
      </c>
    </row>
    <row r="1042" spans="2:5" x14ac:dyDescent="0.25">
      <c r="B1042" s="4" t="s">
        <v>62</v>
      </c>
      <c r="C1042" s="5">
        <v>1786</v>
      </c>
      <c r="D1042" s="5">
        <v>365</v>
      </c>
      <c r="E1042" s="5">
        <v>34</v>
      </c>
    </row>
    <row r="1043" spans="2:5" x14ac:dyDescent="0.25">
      <c r="B1043" s="4" t="s">
        <v>63</v>
      </c>
      <c r="C1043" s="5">
        <v>1228</v>
      </c>
      <c r="D1043" s="5">
        <v>336</v>
      </c>
      <c r="E1043" s="5">
        <v>60</v>
      </c>
    </row>
    <row r="1044" spans="2:5" x14ac:dyDescent="0.25">
      <c r="B1044" s="4" t="s">
        <v>114</v>
      </c>
      <c r="C1044" s="5">
        <v>1283</v>
      </c>
      <c r="D1044" s="5">
        <v>270</v>
      </c>
      <c r="E1044" s="5">
        <v>55</v>
      </c>
    </row>
    <row r="1045" spans="2:5" x14ac:dyDescent="0.25">
      <c r="B1045" s="4" t="s">
        <v>113</v>
      </c>
      <c r="C1045" s="5">
        <v>814</v>
      </c>
      <c r="D1045" s="5">
        <v>219</v>
      </c>
      <c r="E1045" s="5">
        <v>33</v>
      </c>
    </row>
    <row r="1046" spans="2:5" x14ac:dyDescent="0.25">
      <c r="B1046" s="4" t="s">
        <v>115</v>
      </c>
      <c r="C1046" s="5">
        <v>874</v>
      </c>
      <c r="D1046" s="5">
        <v>171</v>
      </c>
      <c r="E1046" s="5">
        <v>36</v>
      </c>
    </row>
    <row r="1047" spans="2:5" x14ac:dyDescent="0.25">
      <c r="B1047" s="4" t="s">
        <v>116</v>
      </c>
      <c r="C1047" s="5">
        <v>1071</v>
      </c>
      <c r="D1047" s="5">
        <v>255</v>
      </c>
      <c r="E1047" s="5">
        <v>51</v>
      </c>
    </row>
    <row r="1048" spans="2:5" x14ac:dyDescent="0.25">
      <c r="B1048" s="4" t="s">
        <v>117</v>
      </c>
      <c r="C1048" s="5">
        <v>802</v>
      </c>
      <c r="D1048" s="5">
        <v>318</v>
      </c>
      <c r="E1048" s="5">
        <v>63</v>
      </c>
    </row>
    <row r="1049" spans="2:5" x14ac:dyDescent="0.25">
      <c r="B1049" s="4" t="s">
        <v>119</v>
      </c>
      <c r="C1049" s="5">
        <v>1105</v>
      </c>
      <c r="D1049" s="5">
        <v>371</v>
      </c>
      <c r="E1049" s="5">
        <v>57</v>
      </c>
    </row>
    <row r="1050" spans="2:5" x14ac:dyDescent="0.25">
      <c r="B1050" s="4" t="s">
        <v>120</v>
      </c>
      <c r="C1050" s="5">
        <v>955</v>
      </c>
      <c r="D1050" s="5">
        <v>441</v>
      </c>
      <c r="E1050" s="5">
        <v>32</v>
      </c>
    </row>
    <row r="1051" spans="2:5" x14ac:dyDescent="0.25">
      <c r="B1051" s="4" t="s">
        <v>121</v>
      </c>
      <c r="C1051" s="5">
        <v>1639</v>
      </c>
      <c r="D1051" s="5">
        <v>514</v>
      </c>
      <c r="E1051" s="5">
        <v>74</v>
      </c>
    </row>
    <row r="1052" spans="2:5" x14ac:dyDescent="0.25">
      <c r="B1052" s="4" t="s">
        <v>122</v>
      </c>
      <c r="C1052" s="5">
        <v>1240</v>
      </c>
      <c r="D1052" s="5">
        <v>281</v>
      </c>
      <c r="E1052" s="5">
        <v>86</v>
      </c>
    </row>
    <row r="1053" spans="2:5" x14ac:dyDescent="0.25">
      <c r="B1053" s="4" t="s">
        <v>118</v>
      </c>
      <c r="C1053" s="5">
        <v>1728</v>
      </c>
      <c r="D1053" s="5">
        <v>513</v>
      </c>
      <c r="E1053" s="5">
        <v>125</v>
      </c>
    </row>
    <row r="1054" spans="2:5" x14ac:dyDescent="0.25">
      <c r="B1054" s="4" t="s">
        <v>123</v>
      </c>
      <c r="C1054" s="5">
        <v>1151</v>
      </c>
      <c r="D1054" s="5">
        <v>283</v>
      </c>
      <c r="E1054" s="5">
        <v>25</v>
      </c>
    </row>
    <row r="1055" spans="2:5" x14ac:dyDescent="0.25">
      <c r="B1055" s="4" t="s">
        <v>124</v>
      </c>
      <c r="C1055" s="5">
        <v>1797</v>
      </c>
      <c r="D1055" s="5">
        <v>704</v>
      </c>
      <c r="E1055" s="5">
        <v>111</v>
      </c>
    </row>
    <row r="1056" spans="2:5" x14ac:dyDescent="0.25">
      <c r="B1056" s="4" t="s">
        <v>125</v>
      </c>
      <c r="C1056" s="5">
        <v>1094</v>
      </c>
      <c r="D1056" s="5">
        <v>211</v>
      </c>
      <c r="E1056" s="5">
        <v>23</v>
      </c>
    </row>
    <row r="1057" spans="2:5" x14ac:dyDescent="0.25">
      <c r="B1057" s="4" t="s">
        <v>126</v>
      </c>
      <c r="C1057" s="5">
        <v>960</v>
      </c>
      <c r="D1057" s="5">
        <v>187</v>
      </c>
      <c r="E1057" s="5">
        <v>53</v>
      </c>
    </row>
    <row r="1058" spans="2:5" x14ac:dyDescent="0.25">
      <c r="B1058" s="4" t="s">
        <v>127</v>
      </c>
      <c r="C1058" s="5">
        <v>1008</v>
      </c>
      <c r="D1058" s="5">
        <v>167</v>
      </c>
      <c r="E1058" s="5">
        <v>34</v>
      </c>
    </row>
    <row r="1059" spans="2:5" x14ac:dyDescent="0.25">
      <c r="B1059" s="4" t="s">
        <v>128</v>
      </c>
      <c r="C1059" s="5">
        <v>955</v>
      </c>
      <c r="D1059" s="5">
        <v>211</v>
      </c>
      <c r="E1059" s="5">
        <v>31</v>
      </c>
    </row>
    <row r="1060" spans="2:5" x14ac:dyDescent="0.25">
      <c r="B1060" s="4" t="s">
        <v>133</v>
      </c>
      <c r="C1060" s="5">
        <v>890</v>
      </c>
      <c r="D1060" s="5">
        <v>214</v>
      </c>
      <c r="E1060" s="5">
        <v>38</v>
      </c>
    </row>
    <row r="1061" spans="2:5" x14ac:dyDescent="0.25">
      <c r="B1061" s="4" t="s">
        <v>134</v>
      </c>
      <c r="C1061" s="5">
        <v>1701</v>
      </c>
      <c r="D1061" s="5">
        <v>566</v>
      </c>
      <c r="E1061" s="5">
        <v>99</v>
      </c>
    </row>
    <row r="1062" spans="2:5" x14ac:dyDescent="0.25">
      <c r="B1062" s="4" t="s">
        <v>135</v>
      </c>
      <c r="C1062" s="5">
        <v>2086</v>
      </c>
      <c r="D1062" s="5">
        <v>487</v>
      </c>
      <c r="E1062" s="5">
        <v>107</v>
      </c>
    </row>
    <row r="1063" spans="2:5" x14ac:dyDescent="0.25">
      <c r="B1063" s="4" t="s">
        <v>136</v>
      </c>
      <c r="C1063" s="5">
        <v>310</v>
      </c>
      <c r="D1063" s="5">
        <v>115</v>
      </c>
      <c r="E1063" s="5">
        <v>20</v>
      </c>
    </row>
    <row r="1064" spans="2:5" x14ac:dyDescent="0.25">
      <c r="B1064" s="4" t="s">
        <v>137</v>
      </c>
      <c r="C1064" s="5">
        <v>1280</v>
      </c>
      <c r="D1064" s="5">
        <v>490</v>
      </c>
      <c r="E1064" s="5">
        <v>175</v>
      </c>
    </row>
    <row r="1065" spans="2:5" x14ac:dyDescent="0.25">
      <c r="B1065" s="4" t="s">
        <v>138</v>
      </c>
      <c r="C1065" s="5">
        <v>1067</v>
      </c>
      <c r="D1065" s="5">
        <v>462</v>
      </c>
      <c r="E1065" s="5">
        <v>82</v>
      </c>
    </row>
    <row r="1066" spans="2:5" x14ac:dyDescent="0.25">
      <c r="B1066" s="4" t="s">
        <v>139</v>
      </c>
      <c r="C1066" s="5">
        <v>2104</v>
      </c>
      <c r="D1066" s="5">
        <v>356</v>
      </c>
      <c r="E1066" s="5">
        <v>93</v>
      </c>
    </row>
    <row r="1067" spans="2:5" x14ac:dyDescent="0.25">
      <c r="B1067" s="4" t="s">
        <v>140</v>
      </c>
      <c r="C1067" s="5">
        <v>946</v>
      </c>
      <c r="D1067" s="5">
        <v>412</v>
      </c>
      <c r="E1067" s="5">
        <v>50</v>
      </c>
    </row>
    <row r="1068" spans="2:5" x14ac:dyDescent="0.25">
      <c r="B1068" s="4" t="s">
        <v>150</v>
      </c>
      <c r="C1068" s="5">
        <v>299</v>
      </c>
      <c r="D1068" s="5">
        <v>192</v>
      </c>
      <c r="E1068" s="5">
        <v>23</v>
      </c>
    </row>
    <row r="1069" spans="2:5" x14ac:dyDescent="0.25">
      <c r="B1069" s="4" t="s">
        <v>141</v>
      </c>
      <c r="C1069" s="5">
        <v>1534</v>
      </c>
      <c r="D1069" s="5">
        <v>547</v>
      </c>
      <c r="E1069" s="5">
        <v>105</v>
      </c>
    </row>
    <row r="1070" spans="2:5" x14ac:dyDescent="0.25">
      <c r="B1070" s="4" t="s">
        <v>142</v>
      </c>
      <c r="C1070" s="5">
        <v>1498</v>
      </c>
      <c r="D1070" s="5">
        <v>618</v>
      </c>
      <c r="E1070" s="5">
        <v>57</v>
      </c>
    </row>
    <row r="1071" spans="2:5" x14ac:dyDescent="0.25">
      <c r="B1071" s="4" t="s">
        <v>143</v>
      </c>
      <c r="C1071" s="5">
        <v>1527</v>
      </c>
      <c r="D1071" s="5">
        <v>738</v>
      </c>
      <c r="E1071" s="5">
        <v>157</v>
      </c>
    </row>
    <row r="1072" spans="2:5" x14ac:dyDescent="0.25">
      <c r="B1072" s="4" t="s">
        <v>144</v>
      </c>
      <c r="C1072" s="5">
        <v>754</v>
      </c>
      <c r="D1072" s="5">
        <v>261</v>
      </c>
      <c r="E1072" s="5">
        <v>61</v>
      </c>
    </row>
    <row r="1073" spans="2:5" x14ac:dyDescent="0.25">
      <c r="B1073" s="4" t="s">
        <v>145</v>
      </c>
      <c r="C1073" s="5">
        <v>452</v>
      </c>
      <c r="D1073" s="5">
        <v>93</v>
      </c>
      <c r="E1073" s="5">
        <v>20</v>
      </c>
    </row>
    <row r="1074" spans="2:5" x14ac:dyDescent="0.25">
      <c r="B1074" s="4" t="s">
        <v>146</v>
      </c>
      <c r="C1074" s="5">
        <v>1480</v>
      </c>
      <c r="D1074" s="5">
        <v>355</v>
      </c>
      <c r="E1074" s="5">
        <v>55</v>
      </c>
    </row>
    <row r="1075" spans="2:5" x14ac:dyDescent="0.25">
      <c r="B1075" s="4" t="s">
        <v>147</v>
      </c>
      <c r="C1075" s="5">
        <v>498</v>
      </c>
      <c r="D1075" s="5">
        <v>172</v>
      </c>
      <c r="E1075" s="5">
        <v>20</v>
      </c>
    </row>
    <row r="1076" spans="2:5" x14ac:dyDescent="0.25">
      <c r="B1076" s="4" t="s">
        <v>148</v>
      </c>
      <c r="C1076" s="5">
        <v>541</v>
      </c>
      <c r="D1076" s="5">
        <v>207</v>
      </c>
      <c r="E1076" s="5">
        <v>72</v>
      </c>
    </row>
    <row r="1077" spans="2:5" x14ac:dyDescent="0.25">
      <c r="B1077" s="4" t="s">
        <v>149</v>
      </c>
      <c r="C1077" s="5">
        <v>612</v>
      </c>
      <c r="D1077" s="5">
        <v>383</v>
      </c>
      <c r="E1077" s="5">
        <v>58</v>
      </c>
    </row>
    <row r="1078" spans="2:5" x14ac:dyDescent="0.25">
      <c r="B1078" s="4" t="s">
        <v>152</v>
      </c>
      <c r="C1078" s="5">
        <v>262</v>
      </c>
      <c r="D1078" s="5">
        <v>92</v>
      </c>
      <c r="E1078" s="5">
        <v>44</v>
      </c>
    </row>
    <row r="1079" spans="2:5" x14ac:dyDescent="0.25">
      <c r="B1079" s="4" t="s">
        <v>153</v>
      </c>
      <c r="C1079" s="5">
        <v>765</v>
      </c>
      <c r="D1079" s="5">
        <v>530</v>
      </c>
      <c r="E1079" s="5">
        <v>49</v>
      </c>
    </row>
    <row r="1080" spans="2:5" x14ac:dyDescent="0.25">
      <c r="B1080" s="4" t="s">
        <v>154</v>
      </c>
      <c r="C1080" s="5">
        <v>1174</v>
      </c>
      <c r="D1080" s="5">
        <v>568</v>
      </c>
      <c r="E1080" s="5">
        <v>86</v>
      </c>
    </row>
    <row r="1081" spans="2:5" x14ac:dyDescent="0.25">
      <c r="B1081" s="4" t="s">
        <v>155</v>
      </c>
      <c r="C1081" s="5">
        <v>1191</v>
      </c>
      <c r="D1081" s="5">
        <v>617</v>
      </c>
      <c r="E1081" s="5">
        <v>185</v>
      </c>
    </row>
    <row r="1082" spans="2:5" x14ac:dyDescent="0.25">
      <c r="B1082" s="4" t="s">
        <v>156</v>
      </c>
      <c r="C1082" s="5">
        <v>1441</v>
      </c>
      <c r="D1082" s="5">
        <v>616</v>
      </c>
      <c r="E1082" s="5">
        <v>119</v>
      </c>
    </row>
    <row r="1083" spans="2:5" x14ac:dyDescent="0.25">
      <c r="B1083" s="4" t="s">
        <v>157</v>
      </c>
      <c r="C1083" s="5">
        <v>1454</v>
      </c>
      <c r="D1083" s="5">
        <v>786</v>
      </c>
      <c r="E1083" s="5">
        <v>241</v>
      </c>
    </row>
    <row r="1084" spans="2:5" x14ac:dyDescent="0.25">
      <c r="B1084" s="4" t="s">
        <v>158</v>
      </c>
      <c r="C1084" s="5">
        <v>1768</v>
      </c>
      <c r="D1084" s="5">
        <v>631</v>
      </c>
      <c r="E1084" s="5">
        <v>71</v>
      </c>
    </row>
    <row r="1085" spans="2:5" x14ac:dyDescent="0.25">
      <c r="B1085" s="4" t="s">
        <v>159</v>
      </c>
      <c r="C1085" s="5">
        <v>1902</v>
      </c>
      <c r="D1085" s="5">
        <v>713</v>
      </c>
      <c r="E1085" s="5">
        <v>113</v>
      </c>
    </row>
    <row r="1086" spans="2:5" x14ac:dyDescent="0.25">
      <c r="B1086" s="4" t="s">
        <v>160</v>
      </c>
      <c r="C1086" s="5">
        <v>1212</v>
      </c>
      <c r="D1086" s="5">
        <v>408</v>
      </c>
      <c r="E1086" s="5">
        <v>42</v>
      </c>
    </row>
    <row r="1087" spans="2:5" x14ac:dyDescent="0.25">
      <c r="B1087" s="4" t="s">
        <v>165</v>
      </c>
      <c r="C1087" s="5">
        <v>1784</v>
      </c>
      <c r="D1087" s="5">
        <v>438</v>
      </c>
      <c r="E1087" s="5">
        <v>62</v>
      </c>
    </row>
    <row r="1088" spans="2:5" x14ac:dyDescent="0.25">
      <c r="B1088" s="4" t="s">
        <v>166</v>
      </c>
      <c r="C1088" s="5">
        <v>983</v>
      </c>
      <c r="D1088" s="5">
        <v>355</v>
      </c>
      <c r="E1088" s="5">
        <v>78</v>
      </c>
    </row>
    <row r="1089" spans="2:5" x14ac:dyDescent="0.25">
      <c r="B1089" s="4" t="s">
        <v>167</v>
      </c>
      <c r="C1089" s="5">
        <v>1256</v>
      </c>
      <c r="D1089" s="5">
        <v>619</v>
      </c>
      <c r="E1089" s="5">
        <v>153</v>
      </c>
    </row>
    <row r="1090" spans="2:5" x14ac:dyDescent="0.25">
      <c r="B1090" s="4" t="s">
        <v>168</v>
      </c>
      <c r="C1090" s="5">
        <v>447</v>
      </c>
      <c r="D1090" s="5">
        <v>252</v>
      </c>
      <c r="E1090" s="5">
        <v>60</v>
      </c>
    </row>
    <row r="1091" spans="2:5" x14ac:dyDescent="0.25">
      <c r="B1091" s="4" t="s">
        <v>170</v>
      </c>
      <c r="C1091" s="5">
        <v>1383</v>
      </c>
      <c r="D1091" s="5">
        <v>884</v>
      </c>
      <c r="E1091" s="5">
        <v>167</v>
      </c>
    </row>
    <row r="1092" spans="2:5" x14ac:dyDescent="0.25">
      <c r="B1092" s="4" t="s">
        <v>171</v>
      </c>
      <c r="C1092" s="5">
        <v>829</v>
      </c>
      <c r="D1092" s="5">
        <v>225</v>
      </c>
      <c r="E1092" s="5">
        <v>73</v>
      </c>
    </row>
    <row r="1093" spans="2:5" x14ac:dyDescent="0.25">
      <c r="B1093" s="4" t="s">
        <v>164</v>
      </c>
      <c r="C1093" s="5">
        <v>1225</v>
      </c>
      <c r="D1093" s="5">
        <v>766</v>
      </c>
      <c r="E1093" s="5">
        <v>171</v>
      </c>
    </row>
    <row r="1094" spans="2:5" x14ac:dyDescent="0.25">
      <c r="B1094" s="4" t="s">
        <v>172</v>
      </c>
      <c r="C1094" s="5">
        <v>1584</v>
      </c>
      <c r="D1094" s="5">
        <v>966</v>
      </c>
      <c r="E1094" s="5">
        <v>257</v>
      </c>
    </row>
    <row r="1095" spans="2:5" x14ac:dyDescent="0.25">
      <c r="B1095" s="4" t="s">
        <v>169</v>
      </c>
      <c r="C1095" s="5">
        <v>1863</v>
      </c>
      <c r="D1095" s="5">
        <v>760</v>
      </c>
      <c r="E1095" s="5">
        <v>196</v>
      </c>
    </row>
    <row r="1096" spans="2:5" x14ac:dyDescent="0.25">
      <c r="B1096" s="4" t="s">
        <v>174</v>
      </c>
      <c r="C1096" s="5">
        <v>1189</v>
      </c>
      <c r="D1096" s="5">
        <v>599</v>
      </c>
      <c r="E1096" s="5">
        <v>124</v>
      </c>
    </row>
    <row r="1097" spans="2:5" x14ac:dyDescent="0.25">
      <c r="B1097" s="4" t="s">
        <v>175</v>
      </c>
      <c r="C1097" s="5">
        <v>1539</v>
      </c>
      <c r="D1097" s="5">
        <v>732</v>
      </c>
      <c r="E1097" s="5">
        <v>123</v>
      </c>
    </row>
    <row r="1098" spans="2:5" x14ac:dyDescent="0.25">
      <c r="B1098" s="4" t="s">
        <v>176</v>
      </c>
      <c r="C1098" s="5">
        <v>1542</v>
      </c>
      <c r="D1098" s="5">
        <v>616</v>
      </c>
      <c r="E1098" s="5">
        <v>97</v>
      </c>
    </row>
    <row r="1099" spans="2:5" x14ac:dyDescent="0.25">
      <c r="B1099" s="4" t="s">
        <v>177</v>
      </c>
      <c r="C1099" s="5">
        <v>914</v>
      </c>
      <c r="D1099" s="5">
        <v>432</v>
      </c>
      <c r="E1099" s="5">
        <v>115</v>
      </c>
    </row>
    <row r="1100" spans="2:5" x14ac:dyDescent="0.25">
      <c r="B1100" s="4" t="s">
        <v>180</v>
      </c>
      <c r="C1100" s="5">
        <v>1241</v>
      </c>
      <c r="D1100" s="5">
        <v>1021</v>
      </c>
      <c r="E1100" s="5">
        <v>184</v>
      </c>
    </row>
    <row r="1101" spans="2:5" x14ac:dyDescent="0.25">
      <c r="B1101" s="4" t="s">
        <v>181</v>
      </c>
      <c r="C1101" s="5">
        <v>1372</v>
      </c>
      <c r="D1101" s="5">
        <v>527</v>
      </c>
      <c r="E1101" s="5">
        <v>176</v>
      </c>
    </row>
    <row r="1102" spans="2:5" x14ac:dyDescent="0.25">
      <c r="B1102" s="4" t="s">
        <v>182</v>
      </c>
      <c r="C1102" s="5">
        <v>1477</v>
      </c>
      <c r="D1102" s="5">
        <v>839</v>
      </c>
      <c r="E1102" s="5">
        <v>197</v>
      </c>
    </row>
    <row r="1103" spans="2:5" x14ac:dyDescent="0.25">
      <c r="B1103" s="4" t="s">
        <v>183</v>
      </c>
      <c r="C1103" s="5">
        <v>1720</v>
      </c>
      <c r="D1103" s="5">
        <v>692</v>
      </c>
      <c r="E1103" s="5">
        <v>145</v>
      </c>
    </row>
    <row r="1104" spans="2:5" x14ac:dyDescent="0.25">
      <c r="B1104" s="4" t="s">
        <v>184</v>
      </c>
      <c r="C1104" s="5">
        <v>644</v>
      </c>
      <c r="D1104" s="5">
        <v>327</v>
      </c>
      <c r="E1104" s="5">
        <v>99</v>
      </c>
    </row>
    <row r="1105" spans="2:5" x14ac:dyDescent="0.25">
      <c r="B1105" s="4" t="s">
        <v>185</v>
      </c>
      <c r="C1105" s="5">
        <v>614</v>
      </c>
      <c r="D1105" s="5">
        <v>280</v>
      </c>
      <c r="E1105" s="5">
        <v>27</v>
      </c>
    </row>
    <row r="1106" spans="2:5" x14ac:dyDescent="0.25">
      <c r="B1106" s="4" t="s">
        <v>186</v>
      </c>
      <c r="C1106" s="5">
        <v>679</v>
      </c>
      <c r="D1106" s="5">
        <v>263</v>
      </c>
      <c r="E1106" s="5">
        <v>37</v>
      </c>
    </row>
    <row r="1107" spans="2:5" x14ac:dyDescent="0.25">
      <c r="B1107" s="4" t="s">
        <v>187</v>
      </c>
      <c r="C1107" s="5">
        <v>1047</v>
      </c>
      <c r="D1107" s="5">
        <v>596</v>
      </c>
      <c r="E1107" s="5">
        <v>128</v>
      </c>
    </row>
    <row r="1108" spans="2:5" x14ac:dyDescent="0.25">
      <c r="B1108" s="4" t="s">
        <v>188</v>
      </c>
      <c r="C1108" s="5">
        <v>1561</v>
      </c>
      <c r="D1108" s="5">
        <v>774</v>
      </c>
      <c r="E1108" s="5">
        <v>113</v>
      </c>
    </row>
    <row r="1109" spans="2:5" x14ac:dyDescent="0.25">
      <c r="B1109" s="4" t="s">
        <v>189</v>
      </c>
      <c r="C1109" s="5">
        <v>1480</v>
      </c>
      <c r="D1109" s="5">
        <v>490</v>
      </c>
      <c r="E1109" s="5">
        <v>145</v>
      </c>
    </row>
    <row r="1110" spans="2:5" x14ac:dyDescent="0.25">
      <c r="B1110" s="4" t="s">
        <v>190</v>
      </c>
      <c r="C1110" s="5">
        <v>925</v>
      </c>
      <c r="D1110" s="5">
        <v>375</v>
      </c>
      <c r="E1110" s="5">
        <v>47</v>
      </c>
    </row>
    <row r="1111" spans="2:5" x14ac:dyDescent="0.25">
      <c r="B1111" s="4" t="s">
        <v>191</v>
      </c>
      <c r="C1111" s="5">
        <v>180</v>
      </c>
      <c r="D1111" s="5">
        <v>69</v>
      </c>
      <c r="E1111" s="5">
        <v>16</v>
      </c>
    </row>
    <row r="1112" spans="2:5" x14ac:dyDescent="0.25">
      <c r="B1112" s="4" t="s">
        <v>192</v>
      </c>
      <c r="C1112" s="5">
        <v>1579</v>
      </c>
      <c r="D1112" s="5">
        <v>1025</v>
      </c>
      <c r="E1112" s="5">
        <v>275</v>
      </c>
    </row>
    <row r="1113" spans="2:5" x14ac:dyDescent="0.25">
      <c r="B1113" s="4" t="s">
        <v>193</v>
      </c>
      <c r="C1113" s="5">
        <v>630</v>
      </c>
      <c r="D1113" s="5">
        <v>202</v>
      </c>
      <c r="E1113" s="5">
        <v>76</v>
      </c>
    </row>
    <row r="1114" spans="2:5" x14ac:dyDescent="0.25">
      <c r="B1114" s="4" t="s">
        <v>194</v>
      </c>
      <c r="C1114" s="5">
        <v>1557</v>
      </c>
      <c r="D1114" s="5">
        <v>448</v>
      </c>
      <c r="E1114" s="5">
        <v>118</v>
      </c>
    </row>
    <row r="1115" spans="2:5" x14ac:dyDescent="0.25">
      <c r="B1115" s="4" t="s">
        <v>195</v>
      </c>
      <c r="C1115" s="5">
        <v>271</v>
      </c>
      <c r="D1115" s="5">
        <v>124</v>
      </c>
      <c r="E1115" s="5">
        <v>32</v>
      </c>
    </row>
    <row r="1116" spans="2:5" x14ac:dyDescent="0.25">
      <c r="B1116" s="4" t="s">
        <v>196</v>
      </c>
      <c r="C1116" s="5">
        <v>204</v>
      </c>
      <c r="D1116" s="5">
        <v>121</v>
      </c>
      <c r="E1116" s="5">
        <v>24</v>
      </c>
    </row>
    <row r="1117" spans="2:5" x14ac:dyDescent="0.25">
      <c r="B1117" s="4" t="s">
        <v>197</v>
      </c>
      <c r="C1117" s="5">
        <v>1011</v>
      </c>
      <c r="D1117" s="5">
        <v>382</v>
      </c>
      <c r="E1117" s="5">
        <v>89</v>
      </c>
    </row>
    <row r="1118" spans="2:5" x14ac:dyDescent="0.25">
      <c r="B1118" s="4" t="s">
        <v>198</v>
      </c>
      <c r="C1118" s="5">
        <v>615</v>
      </c>
      <c r="D1118" s="5">
        <v>257</v>
      </c>
      <c r="E1118" s="5">
        <v>58</v>
      </c>
    </row>
    <row r="1119" spans="2:5" x14ac:dyDescent="0.25">
      <c r="B1119" s="4" t="s">
        <v>200</v>
      </c>
      <c r="C1119" s="5">
        <v>1698</v>
      </c>
      <c r="D1119" s="5">
        <v>791</v>
      </c>
      <c r="E1119" s="5">
        <v>200</v>
      </c>
    </row>
    <row r="1120" spans="2:5" x14ac:dyDescent="0.25">
      <c r="B1120" s="4" t="s">
        <v>201</v>
      </c>
      <c r="C1120" s="5">
        <v>1020</v>
      </c>
      <c r="D1120" s="5">
        <v>659</v>
      </c>
      <c r="E1120" s="5">
        <v>186</v>
      </c>
    </row>
    <row r="1121" spans="2:5" x14ac:dyDescent="0.25">
      <c r="B1121" s="4" t="s">
        <v>203</v>
      </c>
      <c r="C1121" s="5">
        <v>1264</v>
      </c>
      <c r="D1121" s="5">
        <v>645</v>
      </c>
      <c r="E1121" s="5">
        <v>159</v>
      </c>
    </row>
    <row r="1122" spans="2:5" x14ac:dyDescent="0.25">
      <c r="B1122" s="4" t="s">
        <v>204</v>
      </c>
      <c r="C1122" s="5">
        <v>578</v>
      </c>
      <c r="D1122" s="5">
        <v>497</v>
      </c>
      <c r="E1122" s="5">
        <v>70</v>
      </c>
    </row>
    <row r="1123" spans="2:5" x14ac:dyDescent="0.25">
      <c r="B1123" s="4" t="s">
        <v>205</v>
      </c>
      <c r="C1123" s="5">
        <v>587</v>
      </c>
      <c r="D1123" s="5">
        <v>374</v>
      </c>
      <c r="E1123" s="5">
        <v>31</v>
      </c>
    </row>
    <row r="1124" spans="2:5" x14ac:dyDescent="0.25">
      <c r="B1124" s="4" t="s">
        <v>206</v>
      </c>
      <c r="C1124" s="5">
        <v>911</v>
      </c>
      <c r="D1124" s="5">
        <v>424</v>
      </c>
      <c r="E1124" s="5">
        <v>77</v>
      </c>
    </row>
    <row r="1125" spans="2:5" x14ac:dyDescent="0.25">
      <c r="B1125" s="4" t="s">
        <v>207</v>
      </c>
      <c r="C1125" s="5">
        <v>982</v>
      </c>
      <c r="D1125" s="5">
        <v>422</v>
      </c>
      <c r="E1125" s="5">
        <v>159</v>
      </c>
    </row>
    <row r="1126" spans="2:5" x14ac:dyDescent="0.25">
      <c r="B1126" s="4" t="s">
        <v>208</v>
      </c>
      <c r="C1126" s="5">
        <v>539</v>
      </c>
      <c r="D1126" s="5">
        <v>532</v>
      </c>
      <c r="E1126" s="5">
        <v>98</v>
      </c>
    </row>
    <row r="1127" spans="2:5" x14ac:dyDescent="0.25">
      <c r="B1127" s="4" t="s">
        <v>209</v>
      </c>
      <c r="C1127" s="5">
        <v>544</v>
      </c>
      <c r="D1127" s="5">
        <v>281</v>
      </c>
      <c r="E1127" s="5">
        <v>72</v>
      </c>
    </row>
    <row r="1128" spans="2:5" x14ac:dyDescent="0.25">
      <c r="B1128" s="4" t="s">
        <v>210</v>
      </c>
      <c r="C1128" s="5">
        <v>834</v>
      </c>
      <c r="D1128" s="5">
        <v>391</v>
      </c>
      <c r="E1128" s="5">
        <v>103</v>
      </c>
    </row>
    <row r="1129" spans="2:5" x14ac:dyDescent="0.25">
      <c r="B1129" s="4" t="s">
        <v>211</v>
      </c>
      <c r="C1129" s="5">
        <v>238</v>
      </c>
      <c r="D1129" s="5">
        <v>146</v>
      </c>
      <c r="E1129" s="5">
        <v>20</v>
      </c>
    </row>
    <row r="1130" spans="2:5" x14ac:dyDescent="0.25">
      <c r="B1130" s="4" t="s">
        <v>212</v>
      </c>
      <c r="C1130" s="5">
        <v>689</v>
      </c>
      <c r="D1130" s="5">
        <v>320</v>
      </c>
      <c r="E1130" s="5">
        <v>86</v>
      </c>
    </row>
    <row r="1131" spans="2:5" x14ac:dyDescent="0.25">
      <c r="B1131" s="4" t="s">
        <v>213</v>
      </c>
      <c r="C1131" s="5">
        <v>1109</v>
      </c>
      <c r="D1131" s="5">
        <v>907</v>
      </c>
      <c r="E1131" s="5">
        <v>97</v>
      </c>
    </row>
    <row r="1132" spans="2:5" x14ac:dyDescent="0.25">
      <c r="B1132" s="4" t="s">
        <v>214</v>
      </c>
      <c r="C1132" s="5">
        <v>1478</v>
      </c>
      <c r="D1132" s="5">
        <v>512</v>
      </c>
      <c r="E1132" s="5">
        <v>130</v>
      </c>
    </row>
    <row r="1133" spans="2:5" x14ac:dyDescent="0.25">
      <c r="B1133" s="4" t="s">
        <v>215</v>
      </c>
      <c r="C1133" s="5">
        <v>1723</v>
      </c>
      <c r="D1133" s="5">
        <v>1125</v>
      </c>
      <c r="E1133" s="5">
        <v>206</v>
      </c>
    </row>
    <row r="1134" spans="2:5" x14ac:dyDescent="0.25">
      <c r="B1134" s="4" t="s">
        <v>216</v>
      </c>
      <c r="C1134" s="5">
        <v>927</v>
      </c>
      <c r="D1134" s="5">
        <v>473</v>
      </c>
      <c r="E1134" s="5">
        <v>111</v>
      </c>
    </row>
    <row r="1135" spans="2:5" x14ac:dyDescent="0.25">
      <c r="B1135" s="4" t="s">
        <v>217</v>
      </c>
      <c r="C1135" s="5">
        <v>1535</v>
      </c>
      <c r="D1135" s="5">
        <v>576</v>
      </c>
      <c r="E1135" s="5">
        <v>171</v>
      </c>
    </row>
    <row r="1136" spans="2:5" x14ac:dyDescent="0.25">
      <c r="B1136" s="4" t="s">
        <v>218</v>
      </c>
      <c r="C1136" s="5">
        <v>190</v>
      </c>
      <c r="D1136" s="5">
        <v>55</v>
      </c>
      <c r="E1136" s="5">
        <v>28</v>
      </c>
    </row>
    <row r="1137" spans="2:5" x14ac:dyDescent="0.25">
      <c r="B1137" s="4" t="s">
        <v>219</v>
      </c>
      <c r="C1137" s="5">
        <v>1525</v>
      </c>
      <c r="D1137" s="5">
        <v>774</v>
      </c>
      <c r="E1137" s="5">
        <v>241</v>
      </c>
    </row>
    <row r="1138" spans="2:5" x14ac:dyDescent="0.25">
      <c r="B1138" s="4" t="s">
        <v>220</v>
      </c>
      <c r="C1138" s="5">
        <v>217</v>
      </c>
      <c r="D1138" s="5">
        <v>75</v>
      </c>
      <c r="E1138" s="5">
        <v>45</v>
      </c>
    </row>
    <row r="1139" spans="2:5" x14ac:dyDescent="0.25">
      <c r="B1139" s="4" t="s">
        <v>221</v>
      </c>
      <c r="C1139" s="5">
        <v>1676</v>
      </c>
      <c r="D1139" s="5">
        <v>724</v>
      </c>
      <c r="E1139" s="5">
        <v>312</v>
      </c>
    </row>
    <row r="1140" spans="2:5" x14ac:dyDescent="0.25">
      <c r="B1140" s="4" t="s">
        <v>222</v>
      </c>
      <c r="C1140" s="5">
        <v>736</v>
      </c>
      <c r="D1140" s="5">
        <v>422</v>
      </c>
      <c r="E1140" s="5">
        <v>116</v>
      </c>
    </row>
    <row r="1141" spans="2:5" x14ac:dyDescent="0.25">
      <c r="B1141" s="4" t="s">
        <v>223</v>
      </c>
      <c r="C1141" s="5">
        <v>514</v>
      </c>
      <c r="D1141" s="5">
        <v>399</v>
      </c>
      <c r="E1141" s="5">
        <v>63</v>
      </c>
    </row>
    <row r="1142" spans="2:5" x14ac:dyDescent="0.25">
      <c r="B1142" s="4" t="s">
        <v>228</v>
      </c>
      <c r="C1142" s="5">
        <v>1507</v>
      </c>
      <c r="D1142" s="5">
        <v>654</v>
      </c>
      <c r="E1142" s="5">
        <v>146</v>
      </c>
    </row>
    <row r="1143" spans="2:5" x14ac:dyDescent="0.25">
      <c r="B1143" s="4" t="s">
        <v>229</v>
      </c>
      <c r="C1143" s="5">
        <v>229</v>
      </c>
      <c r="D1143" s="5">
        <v>106</v>
      </c>
      <c r="E1143" s="5">
        <v>28</v>
      </c>
    </row>
    <row r="1144" spans="2:5" x14ac:dyDescent="0.25">
      <c r="B1144" s="4" t="s">
        <v>230</v>
      </c>
      <c r="C1144" s="5">
        <v>822</v>
      </c>
      <c r="D1144" s="5">
        <v>334</v>
      </c>
      <c r="E1144" s="5">
        <v>81</v>
      </c>
    </row>
    <row r="1145" spans="2:5" x14ac:dyDescent="0.25">
      <c r="B1145" s="4" t="s">
        <v>231</v>
      </c>
      <c r="C1145" s="5">
        <v>888</v>
      </c>
      <c r="D1145" s="5">
        <v>455</v>
      </c>
      <c r="E1145" s="5">
        <v>108</v>
      </c>
    </row>
    <row r="1146" spans="2:5" x14ac:dyDescent="0.25">
      <c r="B1146" s="4" t="s">
        <v>232</v>
      </c>
      <c r="C1146" s="5">
        <v>729</v>
      </c>
      <c r="D1146" s="5">
        <v>338</v>
      </c>
      <c r="E1146" s="5">
        <v>148</v>
      </c>
    </row>
    <row r="1147" spans="2:5" x14ac:dyDescent="0.25">
      <c r="B1147" s="4" t="s">
        <v>233</v>
      </c>
      <c r="C1147" s="5">
        <v>1135</v>
      </c>
      <c r="D1147" s="5">
        <v>861</v>
      </c>
      <c r="E1147" s="5">
        <v>320</v>
      </c>
    </row>
    <row r="1148" spans="2:5" x14ac:dyDescent="0.25">
      <c r="B1148" s="4" t="s">
        <v>234</v>
      </c>
      <c r="C1148" s="5">
        <v>1130</v>
      </c>
      <c r="D1148" s="5">
        <v>441</v>
      </c>
      <c r="E1148" s="5">
        <v>114</v>
      </c>
    </row>
    <row r="1149" spans="2:5" x14ac:dyDescent="0.25">
      <c r="B1149" s="4" t="s">
        <v>235</v>
      </c>
      <c r="C1149" s="5">
        <v>870</v>
      </c>
      <c r="D1149" s="5">
        <v>782</v>
      </c>
      <c r="E1149" s="5">
        <v>236</v>
      </c>
    </row>
    <row r="1150" spans="2:5" x14ac:dyDescent="0.25">
      <c r="B1150" s="4" t="s">
        <v>236</v>
      </c>
      <c r="C1150" s="5">
        <v>1266</v>
      </c>
      <c r="D1150" s="5">
        <v>472</v>
      </c>
      <c r="E1150" s="5">
        <v>114</v>
      </c>
    </row>
    <row r="1151" spans="2:5" x14ac:dyDescent="0.25">
      <c r="B1151" s="4" t="s">
        <v>237</v>
      </c>
      <c r="C1151" s="5">
        <v>1079</v>
      </c>
      <c r="D1151" s="5">
        <v>465</v>
      </c>
      <c r="E1151" s="5">
        <v>229</v>
      </c>
    </row>
    <row r="1152" spans="2:5" x14ac:dyDescent="0.25">
      <c r="B1152" s="4" t="s">
        <v>238</v>
      </c>
      <c r="C1152" s="5">
        <v>1009</v>
      </c>
      <c r="D1152" s="5">
        <v>417</v>
      </c>
      <c r="E1152" s="5">
        <v>172</v>
      </c>
    </row>
    <row r="1153" spans="2:5" x14ac:dyDescent="0.25">
      <c r="B1153" s="4" t="s">
        <v>239</v>
      </c>
      <c r="C1153" s="5">
        <v>757</v>
      </c>
      <c r="D1153" s="5">
        <v>724</v>
      </c>
      <c r="E1153" s="5">
        <v>120</v>
      </c>
    </row>
    <row r="1154" spans="2:5" x14ac:dyDescent="0.25">
      <c r="B1154" s="4" t="s">
        <v>240</v>
      </c>
      <c r="C1154" s="5">
        <v>461</v>
      </c>
      <c r="D1154" s="5">
        <v>332</v>
      </c>
      <c r="E1154" s="5">
        <v>153</v>
      </c>
    </row>
    <row r="1155" spans="2:5" x14ac:dyDescent="0.25">
      <c r="B1155" s="4" t="s">
        <v>241</v>
      </c>
      <c r="C1155" s="5">
        <v>1108</v>
      </c>
      <c r="D1155" s="5">
        <v>364</v>
      </c>
      <c r="E1155" s="5">
        <v>98</v>
      </c>
    </row>
    <row r="1156" spans="2:5" x14ac:dyDescent="0.25">
      <c r="B1156" s="4" t="s">
        <v>242</v>
      </c>
      <c r="C1156" s="5">
        <v>1041</v>
      </c>
      <c r="D1156" s="5">
        <v>512</v>
      </c>
      <c r="E1156" s="5">
        <v>113</v>
      </c>
    </row>
    <row r="1157" spans="2:5" x14ac:dyDescent="0.25">
      <c r="B1157" s="4" t="s">
        <v>243</v>
      </c>
      <c r="C1157" s="5">
        <v>1096</v>
      </c>
      <c r="D1157" s="5">
        <v>487</v>
      </c>
      <c r="E1157" s="5">
        <v>140</v>
      </c>
    </row>
    <row r="1158" spans="2:5" x14ac:dyDescent="0.25">
      <c r="B1158" s="4" t="s">
        <v>244</v>
      </c>
      <c r="C1158" s="5">
        <v>1168</v>
      </c>
      <c r="D1158" s="5">
        <v>389</v>
      </c>
      <c r="E1158" s="5">
        <v>51</v>
      </c>
    </row>
    <row r="1159" spans="2:5" x14ac:dyDescent="0.25">
      <c r="B1159" s="4" t="s">
        <v>245</v>
      </c>
      <c r="C1159" s="5">
        <v>1473</v>
      </c>
      <c r="D1159" s="5">
        <v>940</v>
      </c>
      <c r="E1159" s="5">
        <v>185</v>
      </c>
    </row>
    <row r="1160" spans="2:5" x14ac:dyDescent="0.25">
      <c r="B1160" s="4" t="s">
        <v>246</v>
      </c>
      <c r="C1160" s="5">
        <v>1276</v>
      </c>
      <c r="D1160" s="5">
        <v>502</v>
      </c>
      <c r="E1160" s="5">
        <v>207</v>
      </c>
    </row>
    <row r="1161" spans="2:5" x14ac:dyDescent="0.25">
      <c r="B1161" s="4" t="s">
        <v>247</v>
      </c>
      <c r="C1161" s="5">
        <v>1122</v>
      </c>
      <c r="D1161" s="5">
        <v>520</v>
      </c>
      <c r="E1161" s="5">
        <v>87</v>
      </c>
    </row>
    <row r="1162" spans="2:5" x14ac:dyDescent="0.25">
      <c r="B1162" s="4" t="s">
        <v>248</v>
      </c>
      <c r="C1162" s="5">
        <v>826</v>
      </c>
      <c r="D1162" s="5">
        <v>281</v>
      </c>
      <c r="E1162" s="5">
        <v>152</v>
      </c>
    </row>
    <row r="1163" spans="2:5" x14ac:dyDescent="0.25">
      <c r="B1163" s="4" t="s">
        <v>249</v>
      </c>
      <c r="C1163" s="5">
        <v>1026</v>
      </c>
      <c r="D1163" s="5">
        <v>576</v>
      </c>
      <c r="E1163" s="5">
        <v>150</v>
      </c>
    </row>
    <row r="1164" spans="2:5" x14ac:dyDescent="0.25">
      <c r="B1164" s="4" t="s">
        <v>250</v>
      </c>
      <c r="C1164" s="5">
        <v>1157</v>
      </c>
      <c r="D1164" s="5">
        <v>674</v>
      </c>
      <c r="E1164" s="5">
        <v>181</v>
      </c>
    </row>
    <row r="1165" spans="2:5" x14ac:dyDescent="0.25">
      <c r="B1165" s="4" t="s">
        <v>65</v>
      </c>
      <c r="C1165" s="5">
        <v>200732</v>
      </c>
      <c r="D1165" s="5">
        <v>68550</v>
      </c>
      <c r="E1165" s="5">
        <v>14455</v>
      </c>
    </row>
    <row r="1166" spans="2:5" x14ac:dyDescent="0.25">
      <c r="B1166" s="4"/>
      <c r="C1166" s="5"/>
      <c r="D1166" s="5"/>
      <c r="E1166" s="5"/>
    </row>
    <row r="1167" spans="2:5" x14ac:dyDescent="0.25">
      <c r="B1167" s="4"/>
      <c r="C1167" s="5"/>
      <c r="D1167" s="5"/>
      <c r="E1167" s="5"/>
    </row>
    <row r="1168" spans="2:5" x14ac:dyDescent="0.25">
      <c r="B1168" s="4"/>
      <c r="C1168" s="5"/>
      <c r="D1168" s="5"/>
      <c r="E1168" s="5"/>
    </row>
    <row r="1169" spans="2:5" x14ac:dyDescent="0.25">
      <c r="B1169" s="4"/>
      <c r="C1169" s="5"/>
      <c r="D1169" s="5"/>
      <c r="E1169" s="5"/>
    </row>
    <row r="1170" spans="2:5" x14ac:dyDescent="0.25">
      <c r="B1170" s="4"/>
      <c r="C1170" s="5"/>
      <c r="D1170" s="5"/>
      <c r="E1170" s="5"/>
    </row>
    <row r="1171" spans="2:5" x14ac:dyDescent="0.25">
      <c r="B1171" s="4"/>
      <c r="C1171" s="5"/>
      <c r="D1171" s="5"/>
      <c r="E1171" s="5"/>
    </row>
    <row r="1172" spans="2:5" x14ac:dyDescent="0.25">
      <c r="B1172" s="4"/>
      <c r="C1172" s="5"/>
      <c r="D1172" s="5"/>
      <c r="E1172" s="5"/>
    </row>
    <row r="1173" spans="2:5" x14ac:dyDescent="0.25">
      <c r="B1173" s="4"/>
      <c r="C1173" s="5"/>
      <c r="D1173" s="5"/>
      <c r="E1173" s="5"/>
    </row>
    <row r="1174" spans="2:5" x14ac:dyDescent="0.25">
      <c r="B1174" s="4"/>
      <c r="C1174" s="5"/>
      <c r="D1174" s="5"/>
      <c r="E1174" s="5"/>
    </row>
    <row r="1175" spans="2:5" x14ac:dyDescent="0.25">
      <c r="B1175" s="4"/>
      <c r="C1175" s="5"/>
      <c r="D1175" s="5"/>
      <c r="E1175" s="5"/>
    </row>
    <row r="1176" spans="2:5" x14ac:dyDescent="0.25">
      <c r="B1176" s="4"/>
      <c r="C1176" s="5"/>
      <c r="D1176" s="5"/>
      <c r="E1176" s="5"/>
    </row>
    <row r="1177" spans="2:5" x14ac:dyDescent="0.25">
      <c r="B1177" s="4"/>
      <c r="C1177" s="5"/>
      <c r="D1177" s="5"/>
      <c r="E1177" s="5"/>
    </row>
    <row r="1178" spans="2:5" x14ac:dyDescent="0.25">
      <c r="B1178" s="4"/>
      <c r="C1178" s="5"/>
      <c r="D1178" s="5"/>
      <c r="E1178" s="5"/>
    </row>
    <row r="1179" spans="2:5" x14ac:dyDescent="0.25">
      <c r="B1179" s="4"/>
      <c r="C1179" s="5"/>
      <c r="D1179" s="5"/>
      <c r="E1179" s="5"/>
    </row>
    <row r="1180" spans="2:5" x14ac:dyDescent="0.25">
      <c r="B1180" s="4"/>
      <c r="C1180" s="5"/>
      <c r="D1180" s="5"/>
      <c r="E1180" s="5"/>
    </row>
    <row r="1181" spans="2:5" x14ac:dyDescent="0.25">
      <c r="B1181" s="4"/>
      <c r="C1181" s="5"/>
      <c r="D1181" s="5"/>
      <c r="E1181" s="5"/>
    </row>
    <row r="1182" spans="2:5" x14ac:dyDescent="0.25">
      <c r="B1182" s="4"/>
      <c r="C1182" s="5"/>
      <c r="D1182" s="5"/>
      <c r="E1182" s="5"/>
    </row>
    <row r="1183" spans="2:5" x14ac:dyDescent="0.25">
      <c r="D1183" s="5"/>
      <c r="E1183" s="5"/>
    </row>
    <row r="1184" spans="2:5" x14ac:dyDescent="0.25">
      <c r="D1184" s="5"/>
      <c r="E1184" s="5"/>
    </row>
    <row r="1185" spans="4:13" x14ac:dyDescent="0.25">
      <c r="D1185" s="5"/>
      <c r="E1185" s="5"/>
    </row>
    <row r="1186" spans="4:13" x14ac:dyDescent="0.25">
      <c r="D1186" s="5"/>
      <c r="E1186" s="5"/>
    </row>
    <row r="1187" spans="4:13" x14ac:dyDescent="0.25">
      <c r="D1187" s="5"/>
      <c r="E1187" s="5"/>
    </row>
    <row r="1188" spans="4:13" x14ac:dyDescent="0.25">
      <c r="D1188" s="5"/>
      <c r="E1188" s="5"/>
    </row>
    <row r="1189" spans="4:13" ht="30" x14ac:dyDescent="0.25">
      <c r="D1189" s="17" t="s">
        <v>64</v>
      </c>
      <c r="E1189" s="18" t="s">
        <v>101</v>
      </c>
      <c r="F1189" s="18" t="s">
        <v>102</v>
      </c>
      <c r="G1189" s="18" t="s">
        <v>71</v>
      </c>
      <c r="H1189" s="18" t="s">
        <v>103</v>
      </c>
      <c r="I1189" s="18" t="s">
        <v>104</v>
      </c>
      <c r="J1189" s="18" t="s">
        <v>105</v>
      </c>
      <c r="K1189" s="18" t="s">
        <v>106</v>
      </c>
      <c r="L1189" s="18" t="s">
        <v>107</v>
      </c>
      <c r="M1189" s="18" t="s">
        <v>108</v>
      </c>
    </row>
    <row r="1190" spans="4:13" x14ac:dyDescent="0.25">
      <c r="D1190" s="43" t="s">
        <v>7</v>
      </c>
      <c r="E1190" s="2">
        <v>1169</v>
      </c>
      <c r="F1190" s="2">
        <v>197</v>
      </c>
      <c r="G1190" s="2">
        <v>20</v>
      </c>
      <c r="H1190" s="1">
        <f t="shared" ref="H1190" si="144">+SUM(E1190:G1190)</f>
        <v>1386</v>
      </c>
      <c r="I1190" s="1">
        <f t="shared" ref="I1190" si="145">+E1190+F1190</f>
        <v>1366</v>
      </c>
      <c r="J1190" s="12">
        <f t="shared" ref="J1190" si="146">+I1190/H1190</f>
        <v>0.98556998556998554</v>
      </c>
      <c r="K1190" s="12">
        <f t="shared" ref="K1190" si="147">+E1190/H1190</f>
        <v>0.84343434343434343</v>
      </c>
      <c r="L1190" s="12">
        <f t="shared" ref="L1190" si="148">+F1190/H1190</f>
        <v>0.14213564213564214</v>
      </c>
      <c r="M1190" s="12">
        <f t="shared" ref="M1190" si="149">+G1190/H1190</f>
        <v>1.443001443001443E-2</v>
      </c>
    </row>
    <row r="1191" spans="4:13" x14ac:dyDescent="0.25">
      <c r="D1191" s="43" t="s">
        <v>14</v>
      </c>
      <c r="E1191" s="2">
        <v>2119</v>
      </c>
      <c r="F1191" s="2">
        <v>239</v>
      </c>
      <c r="G1191" s="2">
        <v>12</v>
      </c>
      <c r="H1191" s="1">
        <f t="shared" ref="H1191:H1254" si="150">+SUM(E1191:G1191)</f>
        <v>2370</v>
      </c>
      <c r="I1191" s="1">
        <f t="shared" ref="I1191:I1254" si="151">+E1191+F1191</f>
        <v>2358</v>
      </c>
      <c r="J1191" s="12">
        <f t="shared" ref="J1191:J1254" si="152">+I1191/H1191</f>
        <v>0.99493670886075947</v>
      </c>
      <c r="K1191" s="12">
        <f t="shared" ref="K1191:K1254" si="153">+E1191/H1191</f>
        <v>0.89409282700421944</v>
      </c>
      <c r="L1191" s="12">
        <f t="shared" ref="L1191:L1254" si="154">+F1191/H1191</f>
        <v>0.10084388185654009</v>
      </c>
      <c r="M1191" s="12">
        <f t="shared" ref="M1191:M1254" si="155">+G1191/H1191</f>
        <v>5.0632911392405064E-3</v>
      </c>
    </row>
    <row r="1192" spans="4:13" x14ac:dyDescent="0.25">
      <c r="D1192" s="43" t="s">
        <v>18</v>
      </c>
      <c r="E1192" s="2">
        <v>2210</v>
      </c>
      <c r="F1192" s="2">
        <v>254</v>
      </c>
      <c r="G1192" s="2">
        <v>24</v>
      </c>
      <c r="H1192" s="1">
        <f t="shared" si="150"/>
        <v>2488</v>
      </c>
      <c r="I1192" s="1">
        <f t="shared" si="151"/>
        <v>2464</v>
      </c>
      <c r="J1192" s="12">
        <f t="shared" si="152"/>
        <v>0.99035369774919613</v>
      </c>
      <c r="K1192" s="12">
        <f t="shared" si="153"/>
        <v>0.88826366559485526</v>
      </c>
      <c r="L1192" s="12">
        <f t="shared" si="154"/>
        <v>0.10209003215434084</v>
      </c>
      <c r="M1192" s="12">
        <f t="shared" si="155"/>
        <v>9.6463022508038593E-3</v>
      </c>
    </row>
    <row r="1193" spans="4:13" x14ac:dyDescent="0.25">
      <c r="D1193" s="43" t="s">
        <v>22</v>
      </c>
      <c r="E1193" s="2">
        <v>3060</v>
      </c>
      <c r="F1193" s="2">
        <v>387</v>
      </c>
      <c r="G1193" s="2">
        <v>29</v>
      </c>
      <c r="H1193" s="1">
        <f t="shared" si="150"/>
        <v>3476</v>
      </c>
      <c r="I1193" s="1">
        <f t="shared" si="151"/>
        <v>3447</v>
      </c>
      <c r="J1193" s="12">
        <f t="shared" si="152"/>
        <v>0.99165707710011508</v>
      </c>
      <c r="K1193" s="12">
        <f t="shared" si="153"/>
        <v>0.88032220943613348</v>
      </c>
      <c r="L1193" s="12">
        <f t="shared" si="154"/>
        <v>0.11133486766398158</v>
      </c>
      <c r="M1193" s="12">
        <f t="shared" si="155"/>
        <v>8.3429228998849244E-3</v>
      </c>
    </row>
    <row r="1194" spans="4:13" x14ac:dyDescent="0.25">
      <c r="D1194" s="43" t="s">
        <v>26</v>
      </c>
      <c r="E1194" s="2">
        <v>3270</v>
      </c>
      <c r="F1194" s="2">
        <v>538</v>
      </c>
      <c r="G1194" s="2">
        <v>37</v>
      </c>
      <c r="H1194" s="1">
        <f t="shared" si="150"/>
        <v>3845</v>
      </c>
      <c r="I1194" s="1">
        <f t="shared" si="151"/>
        <v>3808</v>
      </c>
      <c r="J1194" s="12">
        <f t="shared" si="152"/>
        <v>0.99037711313394017</v>
      </c>
      <c r="K1194" s="12">
        <f t="shared" si="153"/>
        <v>0.85045513654096228</v>
      </c>
      <c r="L1194" s="12">
        <f t="shared" si="154"/>
        <v>0.13992197659297789</v>
      </c>
      <c r="M1194" s="12">
        <f t="shared" si="155"/>
        <v>9.6228868660598182E-3</v>
      </c>
    </row>
    <row r="1195" spans="4:13" x14ac:dyDescent="0.25">
      <c r="D1195" s="43" t="s">
        <v>31</v>
      </c>
      <c r="E1195" s="2">
        <v>3090</v>
      </c>
      <c r="F1195" s="2">
        <v>407</v>
      </c>
      <c r="G1195" s="2">
        <v>35</v>
      </c>
      <c r="H1195" s="1">
        <f t="shared" si="150"/>
        <v>3532</v>
      </c>
      <c r="I1195" s="1">
        <f t="shared" si="151"/>
        <v>3497</v>
      </c>
      <c r="J1195" s="12">
        <f t="shared" si="152"/>
        <v>0.99009060022650053</v>
      </c>
      <c r="K1195" s="12">
        <f t="shared" si="153"/>
        <v>0.8748584371460929</v>
      </c>
      <c r="L1195" s="12">
        <f t="shared" si="154"/>
        <v>0.11523216308040771</v>
      </c>
      <c r="M1195" s="12">
        <f t="shared" si="155"/>
        <v>9.9093997734994339E-3</v>
      </c>
    </row>
    <row r="1196" spans="4:13" x14ac:dyDescent="0.25">
      <c r="D1196" s="43" t="s">
        <v>32</v>
      </c>
      <c r="E1196" s="2">
        <v>3300</v>
      </c>
      <c r="F1196" s="2">
        <v>513</v>
      </c>
      <c r="G1196" s="2">
        <v>45</v>
      </c>
      <c r="H1196" s="1">
        <f t="shared" si="150"/>
        <v>3858</v>
      </c>
      <c r="I1196" s="1">
        <f t="shared" si="151"/>
        <v>3813</v>
      </c>
      <c r="J1196" s="12">
        <f t="shared" si="152"/>
        <v>0.98833592534992221</v>
      </c>
      <c r="K1196" s="12">
        <f t="shared" si="153"/>
        <v>0.85536547433903576</v>
      </c>
      <c r="L1196" s="12">
        <f t="shared" si="154"/>
        <v>0.13297045101088648</v>
      </c>
      <c r="M1196" s="12">
        <f t="shared" si="155"/>
        <v>1.1664074650077761E-2</v>
      </c>
    </row>
    <row r="1197" spans="4:13" x14ac:dyDescent="0.25">
      <c r="D1197" s="43" t="s">
        <v>33</v>
      </c>
      <c r="E1197" s="2">
        <v>1304</v>
      </c>
      <c r="F1197" s="2">
        <v>153</v>
      </c>
      <c r="G1197" s="2">
        <v>13</v>
      </c>
      <c r="H1197" s="1">
        <f t="shared" si="150"/>
        <v>1470</v>
      </c>
      <c r="I1197" s="1">
        <f t="shared" si="151"/>
        <v>1457</v>
      </c>
      <c r="J1197" s="12">
        <f t="shared" si="152"/>
        <v>0.99115646258503398</v>
      </c>
      <c r="K1197" s="12">
        <f t="shared" si="153"/>
        <v>0.88707482993197284</v>
      </c>
      <c r="L1197" s="12">
        <f t="shared" si="154"/>
        <v>0.10408163265306122</v>
      </c>
      <c r="M1197" s="12">
        <f t="shared" si="155"/>
        <v>8.8435374149659872E-3</v>
      </c>
    </row>
    <row r="1198" spans="4:13" x14ac:dyDescent="0.25">
      <c r="D1198" s="30" t="s">
        <v>36</v>
      </c>
      <c r="E1198" s="2">
        <v>668</v>
      </c>
      <c r="F1198" s="2">
        <v>138</v>
      </c>
      <c r="G1198" s="2">
        <v>4</v>
      </c>
      <c r="H1198" s="1">
        <f t="shared" si="150"/>
        <v>810</v>
      </c>
      <c r="I1198" s="1">
        <f t="shared" si="151"/>
        <v>806</v>
      </c>
      <c r="J1198" s="12">
        <f t="shared" si="152"/>
        <v>0.99506172839506168</v>
      </c>
      <c r="K1198" s="12">
        <f t="shared" si="153"/>
        <v>0.8246913580246914</v>
      </c>
      <c r="L1198" s="12">
        <f t="shared" si="154"/>
        <v>0.17037037037037037</v>
      </c>
      <c r="M1198" s="12">
        <f t="shared" si="155"/>
        <v>4.9382716049382715E-3</v>
      </c>
    </row>
    <row r="1199" spans="4:13" x14ac:dyDescent="0.25">
      <c r="D1199" s="30" t="s">
        <v>37</v>
      </c>
      <c r="E1199" s="2">
        <v>3160</v>
      </c>
      <c r="F1199" s="2">
        <v>378</v>
      </c>
      <c r="G1199" s="2">
        <v>24</v>
      </c>
      <c r="H1199" s="1">
        <f t="shared" si="150"/>
        <v>3562</v>
      </c>
      <c r="I1199" s="1">
        <f t="shared" si="151"/>
        <v>3538</v>
      </c>
      <c r="J1199" s="12">
        <f t="shared" si="152"/>
        <v>0.99326221224031441</v>
      </c>
      <c r="K1199" s="12">
        <f t="shared" si="153"/>
        <v>0.88714205502526666</v>
      </c>
      <c r="L1199" s="12">
        <f t="shared" si="154"/>
        <v>0.10612015721504772</v>
      </c>
      <c r="M1199" s="12">
        <f t="shared" si="155"/>
        <v>6.7377877596855699E-3</v>
      </c>
    </row>
    <row r="1200" spans="4:13" x14ac:dyDescent="0.25">
      <c r="D1200" s="30" t="s">
        <v>38</v>
      </c>
      <c r="E1200" s="2">
        <v>3260</v>
      </c>
      <c r="F1200" s="2">
        <v>505</v>
      </c>
      <c r="G1200" s="2">
        <v>33</v>
      </c>
      <c r="H1200" s="1">
        <f t="shared" si="150"/>
        <v>3798</v>
      </c>
      <c r="I1200" s="1">
        <f t="shared" si="151"/>
        <v>3765</v>
      </c>
      <c r="J1200" s="12">
        <f t="shared" si="152"/>
        <v>0.99131121642969988</v>
      </c>
      <c r="K1200" s="12">
        <f t="shared" si="153"/>
        <v>0.85834649815692465</v>
      </c>
      <c r="L1200" s="12">
        <f t="shared" si="154"/>
        <v>0.13296471827277515</v>
      </c>
      <c r="M1200" s="12">
        <f t="shared" si="155"/>
        <v>8.6887835703001581E-3</v>
      </c>
    </row>
    <row r="1201" spans="4:13" x14ac:dyDescent="0.25">
      <c r="D1201" s="30" t="s">
        <v>39</v>
      </c>
      <c r="E1201" s="2">
        <v>3360</v>
      </c>
      <c r="F1201" s="2">
        <v>436</v>
      </c>
      <c r="G1201" s="2">
        <v>23</v>
      </c>
      <c r="H1201" s="1">
        <f t="shared" si="150"/>
        <v>3819</v>
      </c>
      <c r="I1201" s="1">
        <f t="shared" si="151"/>
        <v>3796</v>
      </c>
      <c r="J1201" s="12">
        <f t="shared" si="152"/>
        <v>0.99397748101597272</v>
      </c>
      <c r="K1201" s="12">
        <f t="shared" si="153"/>
        <v>0.87981146897093476</v>
      </c>
      <c r="L1201" s="12">
        <f t="shared" si="154"/>
        <v>0.11416601204503797</v>
      </c>
      <c r="M1201" s="12">
        <f t="shared" si="155"/>
        <v>6.0225189840272322E-3</v>
      </c>
    </row>
    <row r="1202" spans="4:13" x14ac:dyDescent="0.25">
      <c r="D1202" s="30" t="s">
        <v>40</v>
      </c>
      <c r="E1202" s="2">
        <v>4427</v>
      </c>
      <c r="F1202" s="2">
        <v>698</v>
      </c>
      <c r="G1202" s="2">
        <v>75</v>
      </c>
      <c r="H1202" s="1">
        <f t="shared" si="150"/>
        <v>5200</v>
      </c>
      <c r="I1202" s="1">
        <f t="shared" si="151"/>
        <v>5125</v>
      </c>
      <c r="J1202" s="12">
        <f t="shared" si="152"/>
        <v>0.98557692307692313</v>
      </c>
      <c r="K1202" s="12">
        <f t="shared" si="153"/>
        <v>0.85134615384615386</v>
      </c>
      <c r="L1202" s="12">
        <f t="shared" si="154"/>
        <v>0.13423076923076924</v>
      </c>
      <c r="M1202" s="12">
        <f t="shared" si="155"/>
        <v>1.4423076923076924E-2</v>
      </c>
    </row>
    <row r="1203" spans="4:13" x14ac:dyDescent="0.25">
      <c r="D1203" s="30" t="s">
        <v>42</v>
      </c>
      <c r="E1203" s="2">
        <v>1713</v>
      </c>
      <c r="F1203" s="2">
        <v>300</v>
      </c>
      <c r="G1203" s="2">
        <v>20</v>
      </c>
      <c r="H1203" s="1">
        <f t="shared" si="150"/>
        <v>2033</v>
      </c>
      <c r="I1203" s="1">
        <f t="shared" si="151"/>
        <v>2013</v>
      </c>
      <c r="J1203" s="12">
        <f t="shared" si="152"/>
        <v>0.99016232169208063</v>
      </c>
      <c r="K1203" s="12">
        <f t="shared" si="153"/>
        <v>0.8425971470732907</v>
      </c>
      <c r="L1203" s="12">
        <f t="shared" si="154"/>
        <v>0.14756517461878996</v>
      </c>
      <c r="M1203" s="12">
        <f t="shared" si="155"/>
        <v>9.8376783079193314E-3</v>
      </c>
    </row>
    <row r="1204" spans="4:13" x14ac:dyDescent="0.25">
      <c r="D1204" s="30" t="s">
        <v>43</v>
      </c>
      <c r="E1204" s="2">
        <v>3730</v>
      </c>
      <c r="F1204" s="2">
        <v>396</v>
      </c>
      <c r="G1204" s="2">
        <v>16</v>
      </c>
      <c r="H1204" s="1">
        <f t="shared" si="150"/>
        <v>4142</v>
      </c>
      <c r="I1204" s="1">
        <f t="shared" si="151"/>
        <v>4126</v>
      </c>
      <c r="J1204" s="12">
        <f t="shared" si="152"/>
        <v>0.99613713182037666</v>
      </c>
      <c r="K1204" s="12">
        <f t="shared" si="153"/>
        <v>0.90053114437469817</v>
      </c>
      <c r="L1204" s="12">
        <f t="shared" si="154"/>
        <v>9.5605987445678414E-2</v>
      </c>
      <c r="M1204" s="12">
        <f t="shared" si="155"/>
        <v>3.8628681796233702E-3</v>
      </c>
    </row>
    <row r="1205" spans="4:13" x14ac:dyDescent="0.25">
      <c r="D1205" s="30" t="s">
        <v>44</v>
      </c>
      <c r="E1205" s="2">
        <v>3000</v>
      </c>
      <c r="F1205" s="2">
        <v>340</v>
      </c>
      <c r="G1205" s="2">
        <v>18</v>
      </c>
      <c r="H1205" s="1">
        <f t="shared" si="150"/>
        <v>3358</v>
      </c>
      <c r="I1205" s="1">
        <f t="shared" si="151"/>
        <v>3340</v>
      </c>
      <c r="J1205" s="12">
        <f t="shared" si="152"/>
        <v>0.99463966646813584</v>
      </c>
      <c r="K1205" s="12">
        <f t="shared" si="153"/>
        <v>0.89338892197736752</v>
      </c>
      <c r="L1205" s="12">
        <f t="shared" si="154"/>
        <v>0.10125074449076832</v>
      </c>
      <c r="M1205" s="12">
        <f t="shared" si="155"/>
        <v>5.3603335318642047E-3</v>
      </c>
    </row>
    <row r="1206" spans="4:13" x14ac:dyDescent="0.25">
      <c r="D1206" s="30" t="s">
        <v>45</v>
      </c>
      <c r="E1206" s="2">
        <v>1760</v>
      </c>
      <c r="F1206" s="2">
        <v>219</v>
      </c>
      <c r="G1206" s="2">
        <v>17</v>
      </c>
      <c r="H1206" s="1">
        <f t="shared" si="150"/>
        <v>1996</v>
      </c>
      <c r="I1206" s="1">
        <f t="shared" si="151"/>
        <v>1979</v>
      </c>
      <c r="J1206" s="12">
        <f t="shared" si="152"/>
        <v>0.99148296593186369</v>
      </c>
      <c r="K1206" s="12">
        <f t="shared" si="153"/>
        <v>0.88176352705410821</v>
      </c>
      <c r="L1206" s="12">
        <f t="shared" si="154"/>
        <v>0.10971943887775551</v>
      </c>
      <c r="M1206" s="12">
        <f t="shared" si="155"/>
        <v>8.5170340681362724E-3</v>
      </c>
    </row>
    <row r="1207" spans="4:13" x14ac:dyDescent="0.25">
      <c r="D1207" s="30" t="s">
        <v>46</v>
      </c>
      <c r="E1207" s="2">
        <v>1928</v>
      </c>
      <c r="F1207" s="2">
        <v>377</v>
      </c>
      <c r="G1207" s="2">
        <v>94</v>
      </c>
      <c r="H1207" s="1">
        <f t="shared" si="150"/>
        <v>2399</v>
      </c>
      <c r="I1207" s="1">
        <f t="shared" si="151"/>
        <v>2305</v>
      </c>
      <c r="J1207" s="12">
        <f t="shared" si="152"/>
        <v>0.96081700708628592</v>
      </c>
      <c r="K1207" s="12">
        <f t="shared" si="153"/>
        <v>0.80366819508128384</v>
      </c>
      <c r="L1207" s="12">
        <f t="shared" si="154"/>
        <v>0.15714881200500208</v>
      </c>
      <c r="M1207" s="12">
        <f t="shared" si="155"/>
        <v>3.9182992913714049E-2</v>
      </c>
    </row>
    <row r="1208" spans="4:13" x14ac:dyDescent="0.25">
      <c r="D1208" s="30" t="s">
        <v>47</v>
      </c>
      <c r="E1208" s="2">
        <v>408</v>
      </c>
      <c r="F1208" s="2">
        <v>64</v>
      </c>
      <c r="G1208" s="2">
        <v>12</v>
      </c>
      <c r="H1208" s="1">
        <f t="shared" si="150"/>
        <v>484</v>
      </c>
      <c r="I1208" s="1">
        <f t="shared" si="151"/>
        <v>472</v>
      </c>
      <c r="J1208" s="12">
        <f t="shared" si="152"/>
        <v>0.97520661157024791</v>
      </c>
      <c r="K1208" s="12">
        <f t="shared" si="153"/>
        <v>0.84297520661157022</v>
      </c>
      <c r="L1208" s="12">
        <f t="shared" si="154"/>
        <v>0.13223140495867769</v>
      </c>
      <c r="M1208" s="12">
        <f t="shared" si="155"/>
        <v>2.4793388429752067E-2</v>
      </c>
    </row>
    <row r="1209" spans="4:13" x14ac:dyDescent="0.25">
      <c r="D1209" s="30" t="s">
        <v>48</v>
      </c>
      <c r="E1209" s="2">
        <v>856</v>
      </c>
      <c r="F1209" s="2">
        <v>211</v>
      </c>
      <c r="G1209" s="2">
        <v>33</v>
      </c>
      <c r="H1209" s="1">
        <f t="shared" si="150"/>
        <v>1100</v>
      </c>
      <c r="I1209" s="1">
        <f t="shared" si="151"/>
        <v>1067</v>
      </c>
      <c r="J1209" s="12">
        <f t="shared" si="152"/>
        <v>0.97</v>
      </c>
      <c r="K1209" s="12">
        <f t="shared" si="153"/>
        <v>0.7781818181818182</v>
      </c>
      <c r="L1209" s="12">
        <f t="shared" si="154"/>
        <v>0.1918181818181818</v>
      </c>
      <c r="M1209" s="12">
        <f t="shared" si="155"/>
        <v>0.03</v>
      </c>
    </row>
    <row r="1210" spans="4:13" x14ac:dyDescent="0.25">
      <c r="D1210" s="30" t="s">
        <v>49</v>
      </c>
      <c r="E1210" s="2">
        <v>1398</v>
      </c>
      <c r="F1210" s="2">
        <v>304</v>
      </c>
      <c r="G1210" s="2">
        <v>35</v>
      </c>
      <c r="H1210" s="1">
        <f t="shared" si="150"/>
        <v>1737</v>
      </c>
      <c r="I1210" s="1">
        <f t="shared" si="151"/>
        <v>1702</v>
      </c>
      <c r="J1210" s="12">
        <f t="shared" si="152"/>
        <v>0.97985031663788136</v>
      </c>
      <c r="K1210" s="12">
        <f t="shared" si="153"/>
        <v>0.80483592400690851</v>
      </c>
      <c r="L1210" s="12">
        <f t="shared" si="154"/>
        <v>0.17501439263097293</v>
      </c>
      <c r="M1210" s="12">
        <f t="shared" si="155"/>
        <v>2.0149683362118594E-2</v>
      </c>
    </row>
    <row r="1211" spans="4:13" x14ac:dyDescent="0.25">
      <c r="D1211" s="30" t="s">
        <v>50</v>
      </c>
      <c r="E1211" s="2">
        <v>2015</v>
      </c>
      <c r="F1211" s="2">
        <v>392</v>
      </c>
      <c r="G1211" s="2">
        <v>92</v>
      </c>
      <c r="H1211" s="1">
        <f t="shared" si="150"/>
        <v>2499</v>
      </c>
      <c r="I1211" s="1">
        <f t="shared" si="151"/>
        <v>2407</v>
      </c>
      <c r="J1211" s="12">
        <f t="shared" si="152"/>
        <v>0.96318527410964383</v>
      </c>
      <c r="K1211" s="12">
        <f t="shared" si="153"/>
        <v>0.80632252901160462</v>
      </c>
      <c r="L1211" s="12">
        <f t="shared" si="154"/>
        <v>0.15686274509803921</v>
      </c>
      <c r="M1211" s="12">
        <f t="shared" si="155"/>
        <v>3.6814725890356143E-2</v>
      </c>
    </row>
    <row r="1212" spans="4:13" x14ac:dyDescent="0.25">
      <c r="D1212" s="30" t="s">
        <v>51</v>
      </c>
      <c r="E1212" s="2">
        <v>975</v>
      </c>
      <c r="F1212" s="2">
        <v>200</v>
      </c>
      <c r="G1212" s="2">
        <v>47</v>
      </c>
      <c r="H1212" s="1">
        <f t="shared" si="150"/>
        <v>1222</v>
      </c>
      <c r="I1212" s="1">
        <f t="shared" si="151"/>
        <v>1175</v>
      </c>
      <c r="J1212" s="12">
        <f t="shared" si="152"/>
        <v>0.96153846153846156</v>
      </c>
      <c r="K1212" s="12">
        <f t="shared" si="153"/>
        <v>0.7978723404255319</v>
      </c>
      <c r="L1212" s="12">
        <f t="shared" si="154"/>
        <v>0.16366612111292964</v>
      </c>
      <c r="M1212" s="12">
        <f t="shared" si="155"/>
        <v>3.8461538461538464E-2</v>
      </c>
    </row>
    <row r="1213" spans="4:13" x14ac:dyDescent="0.25">
      <c r="D1213" s="30" t="s">
        <v>52</v>
      </c>
      <c r="E1213" s="2">
        <v>666</v>
      </c>
      <c r="F1213" s="2">
        <v>179</v>
      </c>
      <c r="G1213" s="2">
        <v>34</v>
      </c>
      <c r="H1213" s="1">
        <f t="shared" si="150"/>
        <v>879</v>
      </c>
      <c r="I1213" s="1">
        <f t="shared" si="151"/>
        <v>845</v>
      </c>
      <c r="J1213" s="12">
        <f t="shared" si="152"/>
        <v>0.96131968145620028</v>
      </c>
      <c r="K1213" s="12">
        <f t="shared" si="153"/>
        <v>0.75767918088737196</v>
      </c>
      <c r="L1213" s="12">
        <f t="shared" si="154"/>
        <v>0.20364050056882821</v>
      </c>
      <c r="M1213" s="12">
        <f t="shared" si="155"/>
        <v>3.8680318543799774E-2</v>
      </c>
    </row>
    <row r="1214" spans="4:13" x14ac:dyDescent="0.25">
      <c r="D1214" s="30" t="s">
        <v>53</v>
      </c>
      <c r="E1214" s="2">
        <v>2270</v>
      </c>
      <c r="F1214" s="2">
        <v>479</v>
      </c>
      <c r="G1214" s="2">
        <v>91</v>
      </c>
      <c r="H1214" s="1">
        <f t="shared" si="150"/>
        <v>2840</v>
      </c>
      <c r="I1214" s="1">
        <f t="shared" si="151"/>
        <v>2749</v>
      </c>
      <c r="J1214" s="12">
        <f t="shared" si="152"/>
        <v>0.96795774647887323</v>
      </c>
      <c r="K1214" s="12">
        <f t="shared" si="153"/>
        <v>0.79929577464788737</v>
      </c>
      <c r="L1214" s="12">
        <f t="shared" si="154"/>
        <v>0.16866197183098591</v>
      </c>
      <c r="M1214" s="12">
        <f t="shared" si="155"/>
        <v>3.204225352112676E-2</v>
      </c>
    </row>
    <row r="1215" spans="4:13" x14ac:dyDescent="0.25">
      <c r="D1215" s="30" t="s">
        <v>54</v>
      </c>
      <c r="E1215" s="2">
        <v>2430</v>
      </c>
      <c r="F1215" s="2">
        <v>527</v>
      </c>
      <c r="G1215" s="2">
        <v>83</v>
      </c>
      <c r="H1215" s="1">
        <f t="shared" si="150"/>
        <v>3040</v>
      </c>
      <c r="I1215" s="1">
        <f t="shared" si="151"/>
        <v>2957</v>
      </c>
      <c r="J1215" s="12">
        <f t="shared" si="152"/>
        <v>0.97269736842105259</v>
      </c>
      <c r="K1215" s="12">
        <f t="shared" si="153"/>
        <v>0.79934210526315785</v>
      </c>
      <c r="L1215" s="12">
        <f t="shared" si="154"/>
        <v>0.17335526315789473</v>
      </c>
      <c r="M1215" s="12">
        <f t="shared" si="155"/>
        <v>2.730263157894737E-2</v>
      </c>
    </row>
    <row r="1216" spans="4:13" x14ac:dyDescent="0.25">
      <c r="D1216" s="30" t="s">
        <v>55</v>
      </c>
      <c r="E1216" s="2">
        <v>1634</v>
      </c>
      <c r="F1216" s="2">
        <v>392</v>
      </c>
      <c r="G1216" s="2">
        <v>71</v>
      </c>
      <c r="H1216" s="1">
        <f t="shared" si="150"/>
        <v>2097</v>
      </c>
      <c r="I1216" s="1">
        <f t="shared" si="151"/>
        <v>2026</v>
      </c>
      <c r="J1216" s="12">
        <f t="shared" si="152"/>
        <v>0.96614210777300902</v>
      </c>
      <c r="K1216" s="12">
        <f t="shared" si="153"/>
        <v>0.77920839294229849</v>
      </c>
      <c r="L1216" s="12">
        <f t="shared" si="154"/>
        <v>0.18693371483071053</v>
      </c>
      <c r="M1216" s="12">
        <f t="shared" si="155"/>
        <v>3.385789222699094E-2</v>
      </c>
    </row>
    <row r="1217" spans="4:13" x14ac:dyDescent="0.25">
      <c r="D1217" s="30" t="s">
        <v>56</v>
      </c>
      <c r="E1217" s="2">
        <v>847</v>
      </c>
      <c r="F1217" s="2">
        <v>163</v>
      </c>
      <c r="G1217" s="2">
        <v>9</v>
      </c>
      <c r="H1217" s="1">
        <f t="shared" si="150"/>
        <v>1019</v>
      </c>
      <c r="I1217" s="1">
        <f t="shared" si="151"/>
        <v>1010</v>
      </c>
      <c r="J1217" s="12">
        <f t="shared" si="152"/>
        <v>0.99116781157998035</v>
      </c>
      <c r="K1217" s="12">
        <f t="shared" si="153"/>
        <v>0.831207065750736</v>
      </c>
      <c r="L1217" s="12">
        <f t="shared" si="154"/>
        <v>0.15996074582924436</v>
      </c>
      <c r="M1217" s="12">
        <f t="shared" si="155"/>
        <v>8.832188420019628E-3</v>
      </c>
    </row>
    <row r="1218" spans="4:13" x14ac:dyDescent="0.25">
      <c r="D1218" s="30" t="s">
        <v>57</v>
      </c>
      <c r="E1218" s="2">
        <v>1209</v>
      </c>
      <c r="F1218" s="2">
        <v>186</v>
      </c>
      <c r="G1218" s="2">
        <v>48</v>
      </c>
      <c r="H1218" s="1">
        <f t="shared" si="150"/>
        <v>1443</v>
      </c>
      <c r="I1218" s="1">
        <f t="shared" si="151"/>
        <v>1395</v>
      </c>
      <c r="J1218" s="12">
        <f t="shared" si="152"/>
        <v>0.96673596673596673</v>
      </c>
      <c r="K1218" s="12">
        <f t="shared" si="153"/>
        <v>0.83783783783783783</v>
      </c>
      <c r="L1218" s="12">
        <f t="shared" si="154"/>
        <v>0.12889812889812891</v>
      </c>
      <c r="M1218" s="12">
        <f t="shared" si="155"/>
        <v>3.3264033264033266E-2</v>
      </c>
    </row>
    <row r="1219" spans="4:13" x14ac:dyDescent="0.25">
      <c r="D1219" s="30" t="s">
        <v>58</v>
      </c>
      <c r="E1219" s="2">
        <v>1447</v>
      </c>
      <c r="F1219" s="2">
        <v>363</v>
      </c>
      <c r="G1219" s="2">
        <v>89</v>
      </c>
      <c r="H1219" s="1">
        <f t="shared" si="150"/>
        <v>1899</v>
      </c>
      <c r="I1219" s="1">
        <f t="shared" si="151"/>
        <v>1810</v>
      </c>
      <c r="J1219" s="12">
        <f t="shared" si="152"/>
        <v>0.95313322801474465</v>
      </c>
      <c r="K1219" s="12">
        <f t="shared" si="153"/>
        <v>0.76197998946814116</v>
      </c>
      <c r="L1219" s="12">
        <f t="shared" si="154"/>
        <v>0.19115323854660349</v>
      </c>
      <c r="M1219" s="12">
        <f t="shared" si="155"/>
        <v>4.68667719852554E-2</v>
      </c>
    </row>
    <row r="1220" spans="4:13" x14ac:dyDescent="0.25">
      <c r="D1220" s="30" t="s">
        <v>59</v>
      </c>
      <c r="E1220" s="2">
        <v>2503</v>
      </c>
      <c r="F1220" s="2">
        <v>682</v>
      </c>
      <c r="G1220" s="2">
        <v>97</v>
      </c>
      <c r="H1220" s="1">
        <f t="shared" si="150"/>
        <v>3282</v>
      </c>
      <c r="I1220" s="1">
        <f t="shared" si="151"/>
        <v>3185</v>
      </c>
      <c r="J1220" s="12">
        <f t="shared" si="152"/>
        <v>0.97044485070079223</v>
      </c>
      <c r="K1220" s="12">
        <f t="shared" si="153"/>
        <v>0.7626447288238879</v>
      </c>
      <c r="L1220" s="12">
        <f t="shared" si="154"/>
        <v>0.20780012187690433</v>
      </c>
      <c r="M1220" s="12">
        <f t="shared" si="155"/>
        <v>2.95551492992078E-2</v>
      </c>
    </row>
    <row r="1221" spans="4:13" x14ac:dyDescent="0.25">
      <c r="D1221" s="30" t="s">
        <v>60</v>
      </c>
      <c r="E1221" s="2">
        <v>1949</v>
      </c>
      <c r="F1221" s="2">
        <v>600</v>
      </c>
      <c r="G1221" s="2">
        <v>101</v>
      </c>
      <c r="H1221" s="1">
        <f t="shared" si="150"/>
        <v>2650</v>
      </c>
      <c r="I1221" s="1">
        <f t="shared" si="151"/>
        <v>2549</v>
      </c>
      <c r="J1221" s="12">
        <f t="shared" si="152"/>
        <v>0.96188679245283015</v>
      </c>
      <c r="K1221" s="12">
        <f t="shared" si="153"/>
        <v>0.73547169811320756</v>
      </c>
      <c r="L1221" s="12">
        <f t="shared" si="154"/>
        <v>0.22641509433962265</v>
      </c>
      <c r="M1221" s="12">
        <f t="shared" si="155"/>
        <v>3.8113207547169813E-2</v>
      </c>
    </row>
    <row r="1222" spans="4:13" x14ac:dyDescent="0.25">
      <c r="D1222" s="30" t="s">
        <v>61</v>
      </c>
      <c r="E1222" s="2">
        <v>1325</v>
      </c>
      <c r="F1222" s="2">
        <v>281</v>
      </c>
      <c r="G1222" s="2">
        <v>73</v>
      </c>
      <c r="H1222" s="1">
        <f t="shared" si="150"/>
        <v>1679</v>
      </c>
      <c r="I1222" s="1">
        <f t="shared" si="151"/>
        <v>1606</v>
      </c>
      <c r="J1222" s="12">
        <f t="shared" si="152"/>
        <v>0.95652173913043481</v>
      </c>
      <c r="K1222" s="12">
        <f t="shared" si="153"/>
        <v>0.78916021441334128</v>
      </c>
      <c r="L1222" s="12">
        <f t="shared" si="154"/>
        <v>0.16736152471709351</v>
      </c>
      <c r="M1222" s="12">
        <f t="shared" si="155"/>
        <v>4.3478260869565216E-2</v>
      </c>
    </row>
    <row r="1223" spans="4:13" x14ac:dyDescent="0.25">
      <c r="D1223" s="30" t="s">
        <v>62</v>
      </c>
      <c r="E1223" s="2">
        <v>1786</v>
      </c>
      <c r="F1223" s="2">
        <v>365</v>
      </c>
      <c r="G1223" s="2">
        <v>34</v>
      </c>
      <c r="H1223" s="1">
        <f t="shared" si="150"/>
        <v>2185</v>
      </c>
      <c r="I1223" s="1">
        <f t="shared" si="151"/>
        <v>2151</v>
      </c>
      <c r="J1223" s="12">
        <f t="shared" si="152"/>
        <v>0.98443935926773452</v>
      </c>
      <c r="K1223" s="12">
        <f t="shared" si="153"/>
        <v>0.81739130434782614</v>
      </c>
      <c r="L1223" s="12">
        <f t="shared" si="154"/>
        <v>0.16704805491990846</v>
      </c>
      <c r="M1223" s="12">
        <f t="shared" si="155"/>
        <v>1.5560640732265447E-2</v>
      </c>
    </row>
    <row r="1224" spans="4:13" x14ac:dyDescent="0.25">
      <c r="D1224" s="30" t="s">
        <v>63</v>
      </c>
      <c r="E1224" s="2">
        <v>1228</v>
      </c>
      <c r="F1224" s="2">
        <v>336</v>
      </c>
      <c r="G1224" s="2">
        <v>60</v>
      </c>
      <c r="H1224" s="1">
        <f t="shared" si="150"/>
        <v>1624</v>
      </c>
      <c r="I1224" s="1">
        <f t="shared" si="151"/>
        <v>1564</v>
      </c>
      <c r="J1224" s="12">
        <f t="shared" si="152"/>
        <v>0.96305418719211822</v>
      </c>
      <c r="K1224" s="12">
        <f t="shared" si="153"/>
        <v>0.75615763546798032</v>
      </c>
      <c r="L1224" s="12">
        <f t="shared" si="154"/>
        <v>0.20689655172413793</v>
      </c>
      <c r="M1224" s="12">
        <f t="shared" si="155"/>
        <v>3.6945812807881777E-2</v>
      </c>
    </row>
    <row r="1225" spans="4:13" x14ac:dyDescent="0.25">
      <c r="D1225" s="30" t="s">
        <v>114</v>
      </c>
      <c r="E1225" s="2">
        <v>1283</v>
      </c>
      <c r="F1225" s="2">
        <v>270</v>
      </c>
      <c r="G1225" s="2">
        <v>55</v>
      </c>
      <c r="H1225" s="1">
        <f t="shared" si="150"/>
        <v>1608</v>
      </c>
      <c r="I1225" s="1">
        <f t="shared" si="151"/>
        <v>1553</v>
      </c>
      <c r="J1225" s="12">
        <f t="shared" si="152"/>
        <v>0.96579601990049746</v>
      </c>
      <c r="K1225" s="12">
        <f t="shared" si="153"/>
        <v>0.79788557213930345</v>
      </c>
      <c r="L1225" s="12">
        <f t="shared" si="154"/>
        <v>0.16791044776119404</v>
      </c>
      <c r="M1225" s="12">
        <f t="shared" si="155"/>
        <v>3.4203980099502485E-2</v>
      </c>
    </row>
    <row r="1226" spans="4:13" x14ac:dyDescent="0.25">
      <c r="D1226" s="30" t="s">
        <v>113</v>
      </c>
      <c r="E1226" s="2">
        <v>814</v>
      </c>
      <c r="F1226" s="2">
        <v>219</v>
      </c>
      <c r="G1226" s="2">
        <v>33</v>
      </c>
      <c r="H1226" s="1">
        <f t="shared" si="150"/>
        <v>1066</v>
      </c>
      <c r="I1226" s="1">
        <f t="shared" si="151"/>
        <v>1033</v>
      </c>
      <c r="J1226" s="12">
        <f t="shared" si="152"/>
        <v>0.96904315196998125</v>
      </c>
      <c r="K1226" s="12">
        <f t="shared" si="153"/>
        <v>0.76360225140712945</v>
      </c>
      <c r="L1226" s="12">
        <f t="shared" si="154"/>
        <v>0.20544090056285177</v>
      </c>
      <c r="M1226" s="12">
        <f t="shared" si="155"/>
        <v>3.095684803001876E-2</v>
      </c>
    </row>
    <row r="1227" spans="4:13" x14ac:dyDescent="0.25">
      <c r="D1227" s="30" t="s">
        <v>115</v>
      </c>
      <c r="E1227" s="2">
        <v>874</v>
      </c>
      <c r="F1227" s="2">
        <v>171</v>
      </c>
      <c r="G1227" s="2">
        <v>36</v>
      </c>
      <c r="H1227" s="1">
        <f t="shared" si="150"/>
        <v>1081</v>
      </c>
      <c r="I1227" s="1">
        <f t="shared" si="151"/>
        <v>1045</v>
      </c>
      <c r="J1227" s="12">
        <f t="shared" si="152"/>
        <v>0.96669750231267348</v>
      </c>
      <c r="K1227" s="12">
        <f t="shared" si="153"/>
        <v>0.80851063829787229</v>
      </c>
      <c r="L1227" s="12">
        <f t="shared" si="154"/>
        <v>0.15818686401480112</v>
      </c>
      <c r="M1227" s="12">
        <f t="shared" si="155"/>
        <v>3.330249768732655E-2</v>
      </c>
    </row>
    <row r="1228" spans="4:13" x14ac:dyDescent="0.25">
      <c r="D1228" s="30" t="s">
        <v>116</v>
      </c>
      <c r="E1228" s="2">
        <v>1071</v>
      </c>
      <c r="F1228" s="2">
        <v>255</v>
      </c>
      <c r="G1228" s="2">
        <v>51</v>
      </c>
      <c r="H1228" s="1">
        <f t="shared" si="150"/>
        <v>1377</v>
      </c>
      <c r="I1228" s="1">
        <f t="shared" si="151"/>
        <v>1326</v>
      </c>
      <c r="J1228" s="12">
        <f t="shared" si="152"/>
        <v>0.96296296296296291</v>
      </c>
      <c r="K1228" s="12">
        <f t="shared" si="153"/>
        <v>0.77777777777777779</v>
      </c>
      <c r="L1228" s="12">
        <f t="shared" si="154"/>
        <v>0.18518518518518517</v>
      </c>
      <c r="M1228" s="12">
        <f t="shared" si="155"/>
        <v>3.7037037037037035E-2</v>
      </c>
    </row>
    <row r="1229" spans="4:13" x14ac:dyDescent="0.25">
      <c r="D1229" s="30" t="s">
        <v>117</v>
      </c>
      <c r="E1229" s="2">
        <v>802</v>
      </c>
      <c r="F1229" s="2">
        <v>318</v>
      </c>
      <c r="G1229" s="2">
        <v>63</v>
      </c>
      <c r="H1229" s="1">
        <f t="shared" si="150"/>
        <v>1183</v>
      </c>
      <c r="I1229" s="1">
        <f t="shared" si="151"/>
        <v>1120</v>
      </c>
      <c r="J1229" s="12">
        <f t="shared" si="152"/>
        <v>0.94674556213017746</v>
      </c>
      <c r="K1229" s="12">
        <f t="shared" si="153"/>
        <v>0.67793744716821636</v>
      </c>
      <c r="L1229" s="12">
        <f t="shared" si="154"/>
        <v>0.26880811496196111</v>
      </c>
      <c r="M1229" s="12">
        <f t="shared" si="155"/>
        <v>5.3254437869822487E-2</v>
      </c>
    </row>
    <row r="1230" spans="4:13" x14ac:dyDescent="0.25">
      <c r="D1230" s="30" t="s">
        <v>119</v>
      </c>
      <c r="E1230" s="2">
        <v>1105</v>
      </c>
      <c r="F1230" s="2">
        <v>371</v>
      </c>
      <c r="G1230" s="2">
        <v>57</v>
      </c>
      <c r="H1230" s="1">
        <f t="shared" si="150"/>
        <v>1533</v>
      </c>
      <c r="I1230" s="1">
        <f t="shared" si="151"/>
        <v>1476</v>
      </c>
      <c r="J1230" s="12">
        <f t="shared" si="152"/>
        <v>0.96281800391389427</v>
      </c>
      <c r="K1230" s="12">
        <f t="shared" si="153"/>
        <v>0.72080887149380302</v>
      </c>
      <c r="L1230" s="12">
        <f t="shared" si="154"/>
        <v>0.24200913242009131</v>
      </c>
      <c r="M1230" s="12">
        <f t="shared" si="155"/>
        <v>3.7181996086105673E-2</v>
      </c>
    </row>
    <row r="1231" spans="4:13" x14ac:dyDescent="0.25">
      <c r="D1231" s="30" t="s">
        <v>120</v>
      </c>
      <c r="E1231" s="2">
        <v>955</v>
      </c>
      <c r="F1231" s="2">
        <v>441</v>
      </c>
      <c r="G1231" s="2">
        <v>32</v>
      </c>
      <c r="H1231" s="1">
        <f t="shared" si="150"/>
        <v>1428</v>
      </c>
      <c r="I1231" s="1">
        <f t="shared" si="151"/>
        <v>1396</v>
      </c>
      <c r="J1231" s="12">
        <f t="shared" si="152"/>
        <v>0.97759103641456579</v>
      </c>
      <c r="K1231" s="12">
        <f t="shared" si="153"/>
        <v>0.66876750700280108</v>
      </c>
      <c r="L1231" s="12">
        <f t="shared" si="154"/>
        <v>0.30882352941176472</v>
      </c>
      <c r="M1231" s="12">
        <f t="shared" si="155"/>
        <v>2.2408963585434174E-2</v>
      </c>
    </row>
    <row r="1232" spans="4:13" x14ac:dyDescent="0.25">
      <c r="D1232" s="30" t="s">
        <v>121</v>
      </c>
      <c r="E1232" s="2">
        <v>1639</v>
      </c>
      <c r="F1232" s="2">
        <v>514</v>
      </c>
      <c r="G1232" s="2">
        <v>74</v>
      </c>
      <c r="H1232" s="1">
        <f t="shared" si="150"/>
        <v>2227</v>
      </c>
      <c r="I1232" s="1">
        <f t="shared" si="151"/>
        <v>2153</v>
      </c>
      <c r="J1232" s="12">
        <f t="shared" si="152"/>
        <v>0.96677144140098792</v>
      </c>
      <c r="K1232" s="12">
        <f t="shared" si="153"/>
        <v>0.73596766951055226</v>
      </c>
      <c r="L1232" s="12">
        <f t="shared" si="154"/>
        <v>0.23080377189043558</v>
      </c>
      <c r="M1232" s="12">
        <f t="shared" si="155"/>
        <v>3.3228558599012123E-2</v>
      </c>
    </row>
    <row r="1233" spans="4:13" x14ac:dyDescent="0.25">
      <c r="D1233" s="30" t="s">
        <v>122</v>
      </c>
      <c r="E1233" s="2">
        <v>1240</v>
      </c>
      <c r="F1233" s="2">
        <v>281</v>
      </c>
      <c r="G1233" s="2">
        <v>86</v>
      </c>
      <c r="H1233" s="1">
        <f t="shared" si="150"/>
        <v>1607</v>
      </c>
      <c r="I1233" s="1">
        <f t="shared" si="151"/>
        <v>1521</v>
      </c>
      <c r="J1233" s="12">
        <f t="shared" si="152"/>
        <v>0.94648413192283753</v>
      </c>
      <c r="K1233" s="12">
        <f t="shared" si="153"/>
        <v>0.77162414436838833</v>
      </c>
      <c r="L1233" s="12">
        <f t="shared" si="154"/>
        <v>0.17485998755444929</v>
      </c>
      <c r="M1233" s="12">
        <f t="shared" si="155"/>
        <v>5.3515868077162417E-2</v>
      </c>
    </row>
    <row r="1234" spans="4:13" x14ac:dyDescent="0.25">
      <c r="D1234" s="30" t="s">
        <v>118</v>
      </c>
      <c r="E1234" s="2">
        <v>1728</v>
      </c>
      <c r="F1234" s="2">
        <v>513</v>
      </c>
      <c r="G1234" s="2">
        <v>125</v>
      </c>
      <c r="H1234" s="1">
        <f t="shared" si="150"/>
        <v>2366</v>
      </c>
      <c r="I1234" s="1">
        <f t="shared" si="151"/>
        <v>2241</v>
      </c>
      <c r="J1234" s="12">
        <f t="shared" si="152"/>
        <v>0.94716821639898563</v>
      </c>
      <c r="K1234" s="12">
        <f t="shared" si="153"/>
        <v>0.73034657650042267</v>
      </c>
      <c r="L1234" s="12">
        <f t="shared" si="154"/>
        <v>0.21682163989856298</v>
      </c>
      <c r="M1234" s="12">
        <f t="shared" si="155"/>
        <v>5.283178360101437E-2</v>
      </c>
    </row>
    <row r="1235" spans="4:13" x14ac:dyDescent="0.25">
      <c r="D1235" s="30" t="s">
        <v>123</v>
      </c>
      <c r="E1235" s="2">
        <v>1151</v>
      </c>
      <c r="F1235" s="2">
        <v>283</v>
      </c>
      <c r="G1235" s="2">
        <v>25</v>
      </c>
      <c r="H1235" s="1">
        <f t="shared" si="150"/>
        <v>1459</v>
      </c>
      <c r="I1235" s="1">
        <f t="shared" si="151"/>
        <v>1434</v>
      </c>
      <c r="J1235" s="12">
        <f t="shared" si="152"/>
        <v>0.98286497601096645</v>
      </c>
      <c r="K1235" s="12">
        <f t="shared" si="153"/>
        <v>0.78889650445510628</v>
      </c>
      <c r="L1235" s="12">
        <f t="shared" si="154"/>
        <v>0.19396847155586017</v>
      </c>
      <c r="M1235" s="12">
        <f t="shared" si="155"/>
        <v>1.7135023989033583E-2</v>
      </c>
    </row>
    <row r="1236" spans="4:13" x14ac:dyDescent="0.25">
      <c r="D1236" s="30" t="s">
        <v>124</v>
      </c>
      <c r="E1236" s="2">
        <v>1797</v>
      </c>
      <c r="F1236" s="2">
        <v>704</v>
      </c>
      <c r="G1236" s="2">
        <v>111</v>
      </c>
      <c r="H1236" s="1">
        <f t="shared" si="150"/>
        <v>2612</v>
      </c>
      <c r="I1236" s="1">
        <f t="shared" si="151"/>
        <v>2501</v>
      </c>
      <c r="J1236" s="12">
        <f t="shared" si="152"/>
        <v>0.95750382848392035</v>
      </c>
      <c r="K1236" s="12">
        <f t="shared" si="153"/>
        <v>0.68797856049004591</v>
      </c>
      <c r="L1236" s="12">
        <f t="shared" si="154"/>
        <v>0.26952526799387444</v>
      </c>
      <c r="M1236" s="12">
        <f t="shared" si="155"/>
        <v>4.249617151607963E-2</v>
      </c>
    </row>
    <row r="1237" spans="4:13" x14ac:dyDescent="0.25">
      <c r="D1237" s="30" t="s">
        <v>125</v>
      </c>
      <c r="E1237" s="2">
        <v>1094</v>
      </c>
      <c r="F1237" s="2">
        <v>211</v>
      </c>
      <c r="G1237" s="2">
        <v>23</v>
      </c>
      <c r="H1237" s="1">
        <f t="shared" si="150"/>
        <v>1328</v>
      </c>
      <c r="I1237" s="1">
        <f t="shared" si="151"/>
        <v>1305</v>
      </c>
      <c r="J1237" s="12">
        <f t="shared" si="152"/>
        <v>0.98268072289156627</v>
      </c>
      <c r="K1237" s="12">
        <f t="shared" si="153"/>
        <v>0.8237951807228916</v>
      </c>
      <c r="L1237" s="12">
        <f t="shared" si="154"/>
        <v>0.1588855421686747</v>
      </c>
      <c r="M1237" s="12">
        <f t="shared" si="155"/>
        <v>1.7319277108433735E-2</v>
      </c>
    </row>
    <row r="1238" spans="4:13" x14ac:dyDescent="0.25">
      <c r="D1238" s="30" t="s">
        <v>126</v>
      </c>
      <c r="E1238" s="2">
        <v>960</v>
      </c>
      <c r="F1238" s="2">
        <v>187</v>
      </c>
      <c r="G1238" s="2">
        <v>53</v>
      </c>
      <c r="H1238" s="1">
        <f t="shared" si="150"/>
        <v>1200</v>
      </c>
      <c r="I1238" s="1">
        <f t="shared" si="151"/>
        <v>1147</v>
      </c>
      <c r="J1238" s="12">
        <f t="shared" si="152"/>
        <v>0.95583333333333331</v>
      </c>
      <c r="K1238" s="12">
        <f t="shared" si="153"/>
        <v>0.8</v>
      </c>
      <c r="L1238" s="12">
        <f t="shared" si="154"/>
        <v>0.15583333333333332</v>
      </c>
      <c r="M1238" s="12">
        <f t="shared" si="155"/>
        <v>4.4166666666666667E-2</v>
      </c>
    </row>
    <row r="1239" spans="4:13" x14ac:dyDescent="0.25">
      <c r="D1239" s="30" t="s">
        <v>127</v>
      </c>
      <c r="E1239" s="2">
        <v>1008</v>
      </c>
      <c r="F1239" s="2">
        <v>167</v>
      </c>
      <c r="G1239" s="2">
        <v>34</v>
      </c>
      <c r="H1239" s="1">
        <f t="shared" si="150"/>
        <v>1209</v>
      </c>
      <c r="I1239" s="1">
        <f t="shared" si="151"/>
        <v>1175</v>
      </c>
      <c r="J1239" s="12">
        <f t="shared" si="152"/>
        <v>0.97187758478081054</v>
      </c>
      <c r="K1239" s="12">
        <f t="shared" si="153"/>
        <v>0.83374689826302728</v>
      </c>
      <c r="L1239" s="12">
        <f t="shared" si="154"/>
        <v>0.13813068651778329</v>
      </c>
      <c r="M1239" s="12">
        <f t="shared" si="155"/>
        <v>2.8122415219189414E-2</v>
      </c>
    </row>
    <row r="1240" spans="4:13" x14ac:dyDescent="0.25">
      <c r="D1240" s="30" t="s">
        <v>128</v>
      </c>
      <c r="E1240" s="2">
        <v>955</v>
      </c>
      <c r="F1240" s="2">
        <v>211</v>
      </c>
      <c r="G1240" s="2">
        <v>31</v>
      </c>
      <c r="H1240" s="1">
        <f t="shared" si="150"/>
        <v>1197</v>
      </c>
      <c r="I1240" s="1">
        <f t="shared" si="151"/>
        <v>1166</v>
      </c>
      <c r="J1240" s="12">
        <f t="shared" si="152"/>
        <v>0.97410192147034247</v>
      </c>
      <c r="K1240" s="12">
        <f t="shared" si="153"/>
        <v>0.797827903091061</v>
      </c>
      <c r="L1240" s="12">
        <f t="shared" si="154"/>
        <v>0.17627401837928153</v>
      </c>
      <c r="M1240" s="12">
        <f t="shared" si="155"/>
        <v>2.5898078529657476E-2</v>
      </c>
    </row>
    <row r="1241" spans="4:13" x14ac:dyDescent="0.25">
      <c r="D1241" s="30" t="s">
        <v>133</v>
      </c>
      <c r="E1241" s="2">
        <v>890</v>
      </c>
      <c r="F1241" s="2">
        <v>214</v>
      </c>
      <c r="G1241" s="2">
        <v>38</v>
      </c>
      <c r="H1241" s="1">
        <f t="shared" si="150"/>
        <v>1142</v>
      </c>
      <c r="I1241" s="1">
        <f t="shared" si="151"/>
        <v>1104</v>
      </c>
      <c r="J1241" s="12">
        <f t="shared" si="152"/>
        <v>0.96672504378283708</v>
      </c>
      <c r="K1241" s="12">
        <f t="shared" si="153"/>
        <v>0.7793345008756567</v>
      </c>
      <c r="L1241" s="12">
        <f t="shared" si="154"/>
        <v>0.18739054290718038</v>
      </c>
      <c r="M1241" s="12">
        <f t="shared" si="155"/>
        <v>3.3274956217162872E-2</v>
      </c>
    </row>
    <row r="1242" spans="4:13" x14ac:dyDescent="0.25">
      <c r="D1242" s="30" t="s">
        <v>134</v>
      </c>
      <c r="E1242" s="2">
        <v>1701</v>
      </c>
      <c r="F1242" s="2">
        <v>566</v>
      </c>
      <c r="G1242" s="2">
        <v>99</v>
      </c>
      <c r="H1242" s="1">
        <f t="shared" si="150"/>
        <v>2366</v>
      </c>
      <c r="I1242" s="1">
        <f t="shared" si="151"/>
        <v>2267</v>
      </c>
      <c r="J1242" s="12">
        <f t="shared" si="152"/>
        <v>0.95815722738799658</v>
      </c>
      <c r="K1242" s="12">
        <f t="shared" si="153"/>
        <v>0.71893491124260356</v>
      </c>
      <c r="L1242" s="12">
        <f t="shared" si="154"/>
        <v>0.23922231614539308</v>
      </c>
      <c r="M1242" s="12">
        <f t="shared" si="155"/>
        <v>4.1842772612003379E-2</v>
      </c>
    </row>
    <row r="1243" spans="4:13" x14ac:dyDescent="0.25">
      <c r="D1243" s="30" t="s">
        <v>135</v>
      </c>
      <c r="E1243" s="2">
        <v>2086</v>
      </c>
      <c r="F1243" s="2">
        <v>487</v>
      </c>
      <c r="G1243" s="2">
        <v>107</v>
      </c>
      <c r="H1243" s="1">
        <f t="shared" si="150"/>
        <v>2680</v>
      </c>
      <c r="I1243" s="1">
        <f t="shared" si="151"/>
        <v>2573</v>
      </c>
      <c r="J1243" s="12">
        <f t="shared" si="152"/>
        <v>0.96007462686567169</v>
      </c>
      <c r="K1243" s="12">
        <f t="shared" si="153"/>
        <v>0.7783582089552239</v>
      </c>
      <c r="L1243" s="12">
        <f t="shared" si="154"/>
        <v>0.18171641791044776</v>
      </c>
      <c r="M1243" s="12">
        <f t="shared" si="155"/>
        <v>3.9925373134328361E-2</v>
      </c>
    </row>
    <row r="1244" spans="4:13" x14ac:dyDescent="0.25">
      <c r="D1244" s="30" t="s">
        <v>136</v>
      </c>
      <c r="E1244" s="2">
        <v>310</v>
      </c>
      <c r="F1244" s="2">
        <v>115</v>
      </c>
      <c r="G1244" s="2">
        <v>20</v>
      </c>
      <c r="H1244" s="1">
        <f t="shared" si="150"/>
        <v>445</v>
      </c>
      <c r="I1244" s="1">
        <f t="shared" si="151"/>
        <v>425</v>
      </c>
      <c r="J1244" s="12">
        <f t="shared" si="152"/>
        <v>0.9550561797752809</v>
      </c>
      <c r="K1244" s="12">
        <f t="shared" si="153"/>
        <v>0.6966292134831461</v>
      </c>
      <c r="L1244" s="12">
        <f t="shared" si="154"/>
        <v>0.25842696629213485</v>
      </c>
      <c r="M1244" s="12">
        <f t="shared" si="155"/>
        <v>4.49438202247191E-2</v>
      </c>
    </row>
    <row r="1245" spans="4:13" x14ac:dyDescent="0.25">
      <c r="D1245" s="30" t="s">
        <v>137</v>
      </c>
      <c r="E1245" s="2">
        <v>1280</v>
      </c>
      <c r="F1245" s="2">
        <v>490</v>
      </c>
      <c r="G1245" s="2">
        <v>175</v>
      </c>
      <c r="H1245" s="1">
        <f t="shared" si="150"/>
        <v>1945</v>
      </c>
      <c r="I1245" s="1">
        <f t="shared" si="151"/>
        <v>1770</v>
      </c>
      <c r="J1245" s="12">
        <f t="shared" si="152"/>
        <v>0.91002570694087404</v>
      </c>
      <c r="K1245" s="12">
        <f t="shared" si="153"/>
        <v>0.65809768637532129</v>
      </c>
      <c r="L1245" s="12">
        <f t="shared" si="154"/>
        <v>0.25192802056555269</v>
      </c>
      <c r="M1245" s="12">
        <f t="shared" si="155"/>
        <v>8.9974293059125965E-2</v>
      </c>
    </row>
    <row r="1246" spans="4:13" x14ac:dyDescent="0.25">
      <c r="D1246" s="30" t="s">
        <v>138</v>
      </c>
      <c r="E1246" s="2">
        <v>1067</v>
      </c>
      <c r="F1246" s="2">
        <v>462</v>
      </c>
      <c r="G1246" s="2">
        <v>82</v>
      </c>
      <c r="H1246" s="1">
        <f t="shared" si="150"/>
        <v>1611</v>
      </c>
      <c r="I1246" s="1">
        <f t="shared" si="151"/>
        <v>1529</v>
      </c>
      <c r="J1246" s="12">
        <f t="shared" si="152"/>
        <v>0.94909993792675362</v>
      </c>
      <c r="K1246" s="12">
        <f t="shared" si="153"/>
        <v>0.66232153941651151</v>
      </c>
      <c r="L1246" s="12">
        <f t="shared" si="154"/>
        <v>0.28677839851024206</v>
      </c>
      <c r="M1246" s="12">
        <f t="shared" si="155"/>
        <v>5.0900062073246433E-2</v>
      </c>
    </row>
    <row r="1247" spans="4:13" x14ac:dyDescent="0.25">
      <c r="D1247" s="30" t="s">
        <v>139</v>
      </c>
      <c r="E1247" s="2">
        <v>2104</v>
      </c>
      <c r="F1247" s="2">
        <v>356</v>
      </c>
      <c r="G1247" s="2">
        <v>93</v>
      </c>
      <c r="H1247" s="1">
        <f t="shared" si="150"/>
        <v>2553</v>
      </c>
      <c r="I1247" s="1">
        <f t="shared" si="151"/>
        <v>2460</v>
      </c>
      <c r="J1247" s="12">
        <f t="shared" si="152"/>
        <v>0.96357226792009398</v>
      </c>
      <c r="K1247" s="12">
        <f t="shared" si="153"/>
        <v>0.82412847630238939</v>
      </c>
      <c r="L1247" s="12">
        <f t="shared" si="154"/>
        <v>0.13944379161770465</v>
      </c>
      <c r="M1247" s="12">
        <f t="shared" si="155"/>
        <v>3.6427732079905996E-2</v>
      </c>
    </row>
    <row r="1248" spans="4:13" x14ac:dyDescent="0.25">
      <c r="D1248" s="30" t="s">
        <v>140</v>
      </c>
      <c r="E1248" s="2">
        <v>946</v>
      </c>
      <c r="F1248" s="2">
        <v>412</v>
      </c>
      <c r="G1248" s="2">
        <v>50</v>
      </c>
      <c r="H1248" s="1">
        <f t="shared" si="150"/>
        <v>1408</v>
      </c>
      <c r="I1248" s="1">
        <f t="shared" si="151"/>
        <v>1358</v>
      </c>
      <c r="J1248" s="12">
        <f t="shared" si="152"/>
        <v>0.96448863636363635</v>
      </c>
      <c r="K1248" s="12">
        <f t="shared" si="153"/>
        <v>0.671875</v>
      </c>
      <c r="L1248" s="12">
        <f t="shared" si="154"/>
        <v>0.29261363636363635</v>
      </c>
      <c r="M1248" s="12">
        <f t="shared" si="155"/>
        <v>3.551136363636364E-2</v>
      </c>
    </row>
    <row r="1249" spans="4:13" x14ac:dyDescent="0.25">
      <c r="D1249" s="30" t="s">
        <v>150</v>
      </c>
      <c r="E1249" s="2">
        <v>299</v>
      </c>
      <c r="F1249" s="2">
        <v>192</v>
      </c>
      <c r="G1249" s="2">
        <v>23</v>
      </c>
      <c r="H1249" s="1">
        <f t="shared" si="150"/>
        <v>514</v>
      </c>
      <c r="I1249" s="1">
        <f t="shared" si="151"/>
        <v>491</v>
      </c>
      <c r="J1249" s="12">
        <f t="shared" si="152"/>
        <v>0.95525291828793779</v>
      </c>
      <c r="K1249" s="12">
        <f t="shared" si="153"/>
        <v>0.58171206225680938</v>
      </c>
      <c r="L1249" s="12">
        <f t="shared" si="154"/>
        <v>0.37354085603112841</v>
      </c>
      <c r="M1249" s="12">
        <f t="shared" si="155"/>
        <v>4.4747081712062257E-2</v>
      </c>
    </row>
    <row r="1250" spans="4:13" x14ac:dyDescent="0.25">
      <c r="D1250" s="30" t="s">
        <v>141</v>
      </c>
      <c r="E1250" s="2">
        <v>1534</v>
      </c>
      <c r="F1250" s="2">
        <v>547</v>
      </c>
      <c r="G1250" s="2">
        <v>105</v>
      </c>
      <c r="H1250" s="1">
        <f t="shared" si="150"/>
        <v>2186</v>
      </c>
      <c r="I1250" s="1">
        <f t="shared" si="151"/>
        <v>2081</v>
      </c>
      <c r="J1250" s="12">
        <f t="shared" si="152"/>
        <v>0.9519670631290027</v>
      </c>
      <c r="K1250" s="12">
        <f t="shared" si="153"/>
        <v>0.70173833485818848</v>
      </c>
      <c r="L1250" s="12">
        <f t="shared" si="154"/>
        <v>0.25022872827081427</v>
      </c>
      <c r="M1250" s="12">
        <f t="shared" si="155"/>
        <v>4.8032936870997259E-2</v>
      </c>
    </row>
    <row r="1251" spans="4:13" x14ac:dyDescent="0.25">
      <c r="D1251" s="30" t="s">
        <v>142</v>
      </c>
      <c r="E1251" s="2">
        <v>1498</v>
      </c>
      <c r="F1251" s="2">
        <v>618</v>
      </c>
      <c r="G1251" s="2">
        <v>57</v>
      </c>
      <c r="H1251" s="1">
        <f t="shared" si="150"/>
        <v>2173</v>
      </c>
      <c r="I1251" s="1">
        <f t="shared" si="151"/>
        <v>2116</v>
      </c>
      <c r="J1251" s="12">
        <f t="shared" si="152"/>
        <v>0.97376898297284864</v>
      </c>
      <c r="K1251" s="12">
        <f t="shared" si="153"/>
        <v>0.68936953520478605</v>
      </c>
      <c r="L1251" s="12">
        <f t="shared" si="154"/>
        <v>0.28439944776806259</v>
      </c>
      <c r="M1251" s="12">
        <f t="shared" si="155"/>
        <v>2.6231017027151405E-2</v>
      </c>
    </row>
    <row r="1252" spans="4:13" x14ac:dyDescent="0.25">
      <c r="D1252" s="30" t="s">
        <v>143</v>
      </c>
      <c r="E1252" s="2">
        <v>1527</v>
      </c>
      <c r="F1252" s="2">
        <v>738</v>
      </c>
      <c r="G1252" s="2">
        <v>157</v>
      </c>
      <c r="H1252" s="1">
        <f t="shared" si="150"/>
        <v>2422</v>
      </c>
      <c r="I1252" s="1">
        <f t="shared" si="151"/>
        <v>2265</v>
      </c>
      <c r="J1252" s="12">
        <f t="shared" si="152"/>
        <v>0.935177539223782</v>
      </c>
      <c r="K1252" s="12">
        <f t="shared" si="153"/>
        <v>0.63047068538398021</v>
      </c>
      <c r="L1252" s="12">
        <f t="shared" si="154"/>
        <v>0.30470685383980184</v>
      </c>
      <c r="M1252" s="12">
        <f t="shared" si="155"/>
        <v>6.4822460776218005E-2</v>
      </c>
    </row>
    <row r="1253" spans="4:13" x14ac:dyDescent="0.25">
      <c r="D1253" s="30" t="s">
        <v>144</v>
      </c>
      <c r="E1253" s="2">
        <v>754</v>
      </c>
      <c r="F1253" s="2">
        <v>261</v>
      </c>
      <c r="G1253" s="2">
        <v>61</v>
      </c>
      <c r="H1253" s="1">
        <f t="shared" si="150"/>
        <v>1076</v>
      </c>
      <c r="I1253" s="1">
        <f t="shared" si="151"/>
        <v>1015</v>
      </c>
      <c r="J1253" s="12">
        <f t="shared" si="152"/>
        <v>0.94330855018587356</v>
      </c>
      <c r="K1253" s="12">
        <f t="shared" si="153"/>
        <v>0.7007434944237918</v>
      </c>
      <c r="L1253" s="12">
        <f t="shared" si="154"/>
        <v>0.24256505576208179</v>
      </c>
      <c r="M1253" s="12">
        <f t="shared" si="155"/>
        <v>5.6691449814126396E-2</v>
      </c>
    </row>
    <row r="1254" spans="4:13" x14ac:dyDescent="0.25">
      <c r="D1254" s="30" t="s">
        <v>145</v>
      </c>
      <c r="E1254" s="2">
        <v>452</v>
      </c>
      <c r="F1254" s="2">
        <v>93</v>
      </c>
      <c r="G1254" s="2">
        <v>20</v>
      </c>
      <c r="H1254" s="1">
        <f t="shared" si="150"/>
        <v>565</v>
      </c>
      <c r="I1254" s="1">
        <f t="shared" si="151"/>
        <v>545</v>
      </c>
      <c r="J1254" s="12">
        <f t="shared" si="152"/>
        <v>0.96460176991150437</v>
      </c>
      <c r="K1254" s="12">
        <f t="shared" si="153"/>
        <v>0.8</v>
      </c>
      <c r="L1254" s="12">
        <f t="shared" si="154"/>
        <v>0.16460176991150444</v>
      </c>
      <c r="M1254" s="12">
        <f t="shared" si="155"/>
        <v>3.5398230088495575E-2</v>
      </c>
    </row>
    <row r="1255" spans="4:13" x14ac:dyDescent="0.25">
      <c r="D1255" s="30" t="s">
        <v>146</v>
      </c>
      <c r="E1255" s="2">
        <v>1480</v>
      </c>
      <c r="F1255" s="2">
        <v>355</v>
      </c>
      <c r="G1255" s="2">
        <v>55</v>
      </c>
      <c r="H1255" s="1">
        <f t="shared" ref="H1255:H1318" si="156">+SUM(E1255:G1255)</f>
        <v>1890</v>
      </c>
      <c r="I1255" s="1">
        <f t="shared" ref="I1255:I1317" si="157">+E1255+F1255</f>
        <v>1835</v>
      </c>
      <c r="J1255" s="12">
        <f t="shared" ref="J1255:J1317" si="158">+I1255/H1255</f>
        <v>0.97089947089947093</v>
      </c>
      <c r="K1255" s="12">
        <f t="shared" ref="K1255:K1317" si="159">+E1255/H1255</f>
        <v>0.78306878306878303</v>
      </c>
      <c r="L1255" s="12">
        <f t="shared" ref="L1255:L1317" si="160">+F1255/H1255</f>
        <v>0.18783068783068782</v>
      </c>
      <c r="M1255" s="12">
        <f t="shared" ref="M1255:M1317" si="161">+G1255/H1255</f>
        <v>2.9100529100529099E-2</v>
      </c>
    </row>
    <row r="1256" spans="4:13" x14ac:dyDescent="0.25">
      <c r="D1256" s="30" t="s">
        <v>147</v>
      </c>
      <c r="E1256" s="2">
        <v>498</v>
      </c>
      <c r="F1256" s="2">
        <v>172</v>
      </c>
      <c r="G1256" s="2">
        <v>20</v>
      </c>
      <c r="H1256" s="1">
        <f t="shared" si="156"/>
        <v>690</v>
      </c>
      <c r="I1256" s="1">
        <f t="shared" si="157"/>
        <v>670</v>
      </c>
      <c r="J1256" s="12">
        <f t="shared" si="158"/>
        <v>0.97101449275362317</v>
      </c>
      <c r="K1256" s="12">
        <f t="shared" si="159"/>
        <v>0.72173913043478266</v>
      </c>
      <c r="L1256" s="12">
        <f t="shared" si="160"/>
        <v>0.24927536231884059</v>
      </c>
      <c r="M1256" s="12">
        <f t="shared" si="161"/>
        <v>2.8985507246376812E-2</v>
      </c>
    </row>
    <row r="1257" spans="4:13" x14ac:dyDescent="0.25">
      <c r="D1257" s="30" t="s">
        <v>148</v>
      </c>
      <c r="E1257" s="2">
        <v>541</v>
      </c>
      <c r="F1257" s="2">
        <v>207</v>
      </c>
      <c r="G1257" s="2">
        <v>72</v>
      </c>
      <c r="H1257" s="1">
        <f t="shared" si="156"/>
        <v>820</v>
      </c>
      <c r="I1257" s="1">
        <f t="shared" si="157"/>
        <v>748</v>
      </c>
      <c r="J1257" s="12">
        <f t="shared" si="158"/>
        <v>0.91219512195121955</v>
      </c>
      <c r="K1257" s="12">
        <f t="shared" si="159"/>
        <v>0.65975609756097564</v>
      </c>
      <c r="L1257" s="12">
        <f t="shared" si="160"/>
        <v>0.2524390243902439</v>
      </c>
      <c r="M1257" s="12">
        <f t="shared" si="161"/>
        <v>8.7804878048780483E-2</v>
      </c>
    </row>
    <row r="1258" spans="4:13" x14ac:dyDescent="0.25">
      <c r="D1258" s="30" t="s">
        <v>149</v>
      </c>
      <c r="E1258" s="2">
        <v>612</v>
      </c>
      <c r="F1258" s="2">
        <v>383</v>
      </c>
      <c r="G1258" s="2">
        <v>58</v>
      </c>
      <c r="H1258" s="1">
        <f t="shared" si="156"/>
        <v>1053</v>
      </c>
      <c r="I1258" s="1">
        <f t="shared" si="157"/>
        <v>995</v>
      </c>
      <c r="J1258" s="12">
        <f t="shared" si="158"/>
        <v>0.94491927825261157</v>
      </c>
      <c r="K1258" s="12">
        <f t="shared" si="159"/>
        <v>0.58119658119658124</v>
      </c>
      <c r="L1258" s="12">
        <f t="shared" si="160"/>
        <v>0.36372269705603039</v>
      </c>
      <c r="M1258" s="12">
        <f t="shared" si="161"/>
        <v>5.5080721747388414E-2</v>
      </c>
    </row>
    <row r="1259" spans="4:13" x14ac:dyDescent="0.25">
      <c r="D1259" s="30" t="s">
        <v>152</v>
      </c>
      <c r="E1259" s="2">
        <v>262</v>
      </c>
      <c r="F1259" s="2">
        <v>92</v>
      </c>
      <c r="G1259" s="2">
        <v>44</v>
      </c>
      <c r="H1259" s="1">
        <f t="shared" si="156"/>
        <v>398</v>
      </c>
      <c r="I1259" s="1">
        <f t="shared" si="157"/>
        <v>354</v>
      </c>
      <c r="J1259" s="12">
        <f t="shared" si="158"/>
        <v>0.88944723618090449</v>
      </c>
      <c r="K1259" s="12">
        <f t="shared" si="159"/>
        <v>0.65829145728643212</v>
      </c>
      <c r="L1259" s="12">
        <f t="shared" si="160"/>
        <v>0.23115577889447236</v>
      </c>
      <c r="M1259" s="12">
        <f t="shared" si="161"/>
        <v>0.11055276381909548</v>
      </c>
    </row>
    <row r="1260" spans="4:13" x14ac:dyDescent="0.25">
      <c r="D1260" s="30" t="s">
        <v>153</v>
      </c>
      <c r="E1260" s="2">
        <v>765</v>
      </c>
      <c r="F1260" s="2">
        <v>530</v>
      </c>
      <c r="G1260" s="2">
        <v>49</v>
      </c>
      <c r="H1260" s="1">
        <f t="shared" si="156"/>
        <v>1344</v>
      </c>
      <c r="I1260" s="1">
        <f t="shared" si="157"/>
        <v>1295</v>
      </c>
      <c r="J1260" s="12">
        <f t="shared" si="158"/>
        <v>0.96354166666666663</v>
      </c>
      <c r="K1260" s="12">
        <f t="shared" si="159"/>
        <v>0.5691964285714286</v>
      </c>
      <c r="L1260" s="12">
        <f t="shared" si="160"/>
        <v>0.39434523809523808</v>
      </c>
      <c r="M1260" s="12">
        <f t="shared" si="161"/>
        <v>3.6458333333333336E-2</v>
      </c>
    </row>
    <row r="1261" spans="4:13" x14ac:dyDescent="0.25">
      <c r="D1261" s="30" t="s">
        <v>154</v>
      </c>
      <c r="E1261" s="2">
        <v>1174</v>
      </c>
      <c r="F1261" s="2">
        <v>568</v>
      </c>
      <c r="G1261" s="2">
        <v>86</v>
      </c>
      <c r="H1261" s="1">
        <f t="shared" si="156"/>
        <v>1828</v>
      </c>
      <c r="I1261" s="1">
        <f t="shared" si="157"/>
        <v>1742</v>
      </c>
      <c r="J1261" s="12">
        <f t="shared" si="158"/>
        <v>0.95295404814004381</v>
      </c>
      <c r="K1261" s="12">
        <f t="shared" si="159"/>
        <v>0.64223194748358858</v>
      </c>
      <c r="L1261" s="12">
        <f t="shared" si="160"/>
        <v>0.31072210065645517</v>
      </c>
      <c r="M1261" s="12">
        <f t="shared" si="161"/>
        <v>4.7045951859956234E-2</v>
      </c>
    </row>
    <row r="1262" spans="4:13" x14ac:dyDescent="0.25">
      <c r="D1262" s="30" t="s">
        <v>155</v>
      </c>
      <c r="E1262" s="2">
        <v>1191</v>
      </c>
      <c r="F1262" s="2">
        <v>617</v>
      </c>
      <c r="G1262" s="2">
        <v>185</v>
      </c>
      <c r="H1262" s="1">
        <f t="shared" si="156"/>
        <v>1993</v>
      </c>
      <c r="I1262" s="1">
        <f t="shared" si="157"/>
        <v>1808</v>
      </c>
      <c r="J1262" s="12">
        <f t="shared" si="158"/>
        <v>0.90717511289513297</v>
      </c>
      <c r="K1262" s="12">
        <f t="shared" si="159"/>
        <v>0.59759157049673861</v>
      </c>
      <c r="L1262" s="12">
        <f t="shared" si="160"/>
        <v>0.30958354239839436</v>
      </c>
      <c r="M1262" s="12">
        <f t="shared" si="161"/>
        <v>9.282488710486704E-2</v>
      </c>
    </row>
    <row r="1263" spans="4:13" x14ac:dyDescent="0.25">
      <c r="D1263" s="30" t="s">
        <v>156</v>
      </c>
      <c r="E1263" s="2">
        <v>1441</v>
      </c>
      <c r="F1263" s="2">
        <v>616</v>
      </c>
      <c r="G1263" s="2">
        <v>119</v>
      </c>
      <c r="H1263" s="1">
        <f t="shared" si="156"/>
        <v>2176</v>
      </c>
      <c r="I1263" s="1">
        <f t="shared" si="157"/>
        <v>2057</v>
      </c>
      <c r="J1263" s="12">
        <f t="shared" si="158"/>
        <v>0.9453125</v>
      </c>
      <c r="K1263" s="12">
        <f t="shared" si="159"/>
        <v>0.66222426470588236</v>
      </c>
      <c r="L1263" s="12">
        <f t="shared" si="160"/>
        <v>0.28308823529411764</v>
      </c>
      <c r="M1263" s="12">
        <f t="shared" si="161"/>
        <v>5.46875E-2</v>
      </c>
    </row>
    <row r="1264" spans="4:13" x14ac:dyDescent="0.25">
      <c r="D1264" s="30" t="s">
        <v>157</v>
      </c>
      <c r="E1264" s="2">
        <v>1454</v>
      </c>
      <c r="F1264" s="2">
        <v>786</v>
      </c>
      <c r="G1264" s="2">
        <v>241</v>
      </c>
      <c r="H1264" s="1">
        <f t="shared" si="156"/>
        <v>2481</v>
      </c>
      <c r="I1264" s="1">
        <f t="shared" si="157"/>
        <v>2240</v>
      </c>
      <c r="J1264" s="12">
        <f t="shared" si="158"/>
        <v>0.90286174929463925</v>
      </c>
      <c r="K1264" s="12">
        <f t="shared" si="159"/>
        <v>0.58605401047964534</v>
      </c>
      <c r="L1264" s="12">
        <f t="shared" si="160"/>
        <v>0.31680773881499397</v>
      </c>
      <c r="M1264" s="12">
        <f t="shared" si="161"/>
        <v>9.7138250705360737E-2</v>
      </c>
    </row>
    <row r="1265" spans="4:13" x14ac:dyDescent="0.25">
      <c r="D1265" s="30" t="s">
        <v>158</v>
      </c>
      <c r="E1265" s="2">
        <v>1768</v>
      </c>
      <c r="F1265" s="2">
        <v>631</v>
      </c>
      <c r="G1265" s="2">
        <v>71</v>
      </c>
      <c r="H1265" s="1">
        <f t="shared" si="156"/>
        <v>2470</v>
      </c>
      <c r="I1265" s="1">
        <f t="shared" si="157"/>
        <v>2399</v>
      </c>
      <c r="J1265" s="12">
        <f t="shared" si="158"/>
        <v>0.9712550607287449</v>
      </c>
      <c r="K1265" s="12">
        <f t="shared" si="159"/>
        <v>0.71578947368421053</v>
      </c>
      <c r="L1265" s="12">
        <f t="shared" si="160"/>
        <v>0.25546558704453443</v>
      </c>
      <c r="M1265" s="12">
        <f t="shared" si="161"/>
        <v>2.8744939271255061E-2</v>
      </c>
    </row>
    <row r="1266" spans="4:13" x14ac:dyDescent="0.25">
      <c r="D1266" s="30" t="s">
        <v>159</v>
      </c>
      <c r="E1266" s="2">
        <v>1902</v>
      </c>
      <c r="F1266" s="2">
        <v>713</v>
      </c>
      <c r="G1266" s="2">
        <v>113</v>
      </c>
      <c r="H1266" s="1">
        <f t="shared" si="156"/>
        <v>2728</v>
      </c>
      <c r="I1266" s="1">
        <f t="shared" si="157"/>
        <v>2615</v>
      </c>
      <c r="J1266" s="12">
        <f t="shared" si="158"/>
        <v>0.95857771260997071</v>
      </c>
      <c r="K1266" s="12">
        <f t="shared" si="159"/>
        <v>0.69721407624633436</v>
      </c>
      <c r="L1266" s="12">
        <f t="shared" si="160"/>
        <v>0.26136363636363635</v>
      </c>
      <c r="M1266" s="12">
        <f t="shared" si="161"/>
        <v>4.1422287390029323E-2</v>
      </c>
    </row>
    <row r="1267" spans="4:13" x14ac:dyDescent="0.25">
      <c r="D1267" s="20" t="s">
        <v>160</v>
      </c>
      <c r="E1267" s="2">
        <v>1212</v>
      </c>
      <c r="F1267" s="2">
        <v>408</v>
      </c>
      <c r="G1267" s="2">
        <v>42</v>
      </c>
      <c r="H1267" s="1">
        <f t="shared" si="156"/>
        <v>1662</v>
      </c>
      <c r="I1267" s="1">
        <f t="shared" si="157"/>
        <v>1620</v>
      </c>
      <c r="J1267" s="12">
        <f t="shared" si="158"/>
        <v>0.97472924187725629</v>
      </c>
      <c r="K1267" s="12">
        <f t="shared" si="159"/>
        <v>0.72924187725631773</v>
      </c>
      <c r="L1267" s="12">
        <f t="shared" si="160"/>
        <v>0.24548736462093862</v>
      </c>
      <c r="M1267" s="12">
        <f t="shared" si="161"/>
        <v>2.5270758122743681E-2</v>
      </c>
    </row>
    <row r="1268" spans="4:13" x14ac:dyDescent="0.25">
      <c r="D1268" s="20" t="s">
        <v>165</v>
      </c>
      <c r="E1268" s="2">
        <v>1784</v>
      </c>
      <c r="F1268" s="2">
        <v>438</v>
      </c>
      <c r="G1268" s="2">
        <v>62</v>
      </c>
      <c r="H1268" s="1">
        <f t="shared" si="156"/>
        <v>2284</v>
      </c>
      <c r="I1268" s="1">
        <f t="shared" si="157"/>
        <v>2222</v>
      </c>
      <c r="J1268" s="12">
        <f t="shared" si="158"/>
        <v>0.9728546409807356</v>
      </c>
      <c r="K1268" s="12">
        <f t="shared" si="159"/>
        <v>0.78108581436077062</v>
      </c>
      <c r="L1268" s="12">
        <f t="shared" si="160"/>
        <v>0.19176882661996497</v>
      </c>
      <c r="M1268" s="12">
        <f t="shared" si="161"/>
        <v>2.7145359019264449E-2</v>
      </c>
    </row>
    <row r="1269" spans="4:13" x14ac:dyDescent="0.25">
      <c r="D1269" s="20" t="s">
        <v>166</v>
      </c>
      <c r="E1269" s="2">
        <v>983</v>
      </c>
      <c r="F1269" s="2">
        <v>355</v>
      </c>
      <c r="G1269" s="2">
        <v>78</v>
      </c>
      <c r="H1269" s="1">
        <f t="shared" si="156"/>
        <v>1416</v>
      </c>
      <c r="I1269" s="1">
        <f t="shared" si="157"/>
        <v>1338</v>
      </c>
      <c r="J1269" s="12">
        <f t="shared" si="158"/>
        <v>0.94491525423728817</v>
      </c>
      <c r="K1269" s="12">
        <f t="shared" si="159"/>
        <v>0.6942090395480226</v>
      </c>
      <c r="L1269" s="12">
        <f t="shared" si="160"/>
        <v>0.25070621468926552</v>
      </c>
      <c r="M1269" s="12">
        <f t="shared" si="161"/>
        <v>5.5084745762711863E-2</v>
      </c>
    </row>
    <row r="1270" spans="4:13" x14ac:dyDescent="0.25">
      <c r="D1270" s="20" t="s">
        <v>167</v>
      </c>
      <c r="E1270" s="2">
        <v>1256</v>
      </c>
      <c r="F1270" s="2">
        <v>619</v>
      </c>
      <c r="G1270" s="2">
        <v>153</v>
      </c>
      <c r="H1270" s="1">
        <f t="shared" si="156"/>
        <v>2028</v>
      </c>
      <c r="I1270" s="1">
        <f t="shared" si="157"/>
        <v>1875</v>
      </c>
      <c r="J1270" s="12">
        <f t="shared" si="158"/>
        <v>0.92455621301775148</v>
      </c>
      <c r="K1270" s="12">
        <f t="shared" si="159"/>
        <v>0.61932938856015785</v>
      </c>
      <c r="L1270" s="12">
        <f t="shared" si="160"/>
        <v>0.30522682445759369</v>
      </c>
      <c r="M1270" s="12">
        <f t="shared" si="161"/>
        <v>7.5443786982248517E-2</v>
      </c>
    </row>
    <row r="1271" spans="4:13" x14ac:dyDescent="0.25">
      <c r="D1271" s="20" t="s">
        <v>168</v>
      </c>
      <c r="E1271" s="2">
        <v>447</v>
      </c>
      <c r="F1271" s="2">
        <v>252</v>
      </c>
      <c r="G1271" s="2">
        <v>60</v>
      </c>
      <c r="H1271" s="1">
        <f t="shared" si="156"/>
        <v>759</v>
      </c>
      <c r="I1271" s="1">
        <f t="shared" si="157"/>
        <v>699</v>
      </c>
      <c r="J1271" s="12">
        <f t="shared" si="158"/>
        <v>0.92094861660079053</v>
      </c>
      <c r="K1271" s="12">
        <f t="shared" si="159"/>
        <v>0.58893280632411071</v>
      </c>
      <c r="L1271" s="12">
        <f t="shared" si="160"/>
        <v>0.33201581027667987</v>
      </c>
      <c r="M1271" s="12">
        <f t="shared" si="161"/>
        <v>7.9051383399209488E-2</v>
      </c>
    </row>
    <row r="1272" spans="4:13" x14ac:dyDescent="0.25">
      <c r="D1272" s="20" t="s">
        <v>170</v>
      </c>
      <c r="E1272" s="2">
        <v>1383</v>
      </c>
      <c r="F1272" s="2">
        <v>884</v>
      </c>
      <c r="G1272" s="2">
        <v>167</v>
      </c>
      <c r="H1272" s="1">
        <f t="shared" si="156"/>
        <v>2434</v>
      </c>
      <c r="I1272" s="1">
        <f t="shared" si="157"/>
        <v>2267</v>
      </c>
      <c r="J1272" s="12">
        <f t="shared" si="158"/>
        <v>0.9313886606409203</v>
      </c>
      <c r="K1272" s="12">
        <f t="shared" si="159"/>
        <v>0.56820049301561215</v>
      </c>
      <c r="L1272" s="12">
        <f t="shared" si="160"/>
        <v>0.36318816762530814</v>
      </c>
      <c r="M1272" s="12">
        <f t="shared" si="161"/>
        <v>6.8611339359079704E-2</v>
      </c>
    </row>
    <row r="1273" spans="4:13" x14ac:dyDescent="0.25">
      <c r="D1273" s="20" t="s">
        <v>171</v>
      </c>
      <c r="E1273" s="2">
        <v>829</v>
      </c>
      <c r="F1273" s="2">
        <v>225</v>
      </c>
      <c r="G1273" s="2">
        <v>73</v>
      </c>
      <c r="H1273" s="1">
        <f t="shared" si="156"/>
        <v>1127</v>
      </c>
      <c r="I1273" s="1">
        <f t="shared" si="157"/>
        <v>1054</v>
      </c>
      <c r="J1273" s="12">
        <f t="shared" si="158"/>
        <v>0.93522626441881096</v>
      </c>
      <c r="K1273" s="12">
        <f t="shared" si="159"/>
        <v>0.73558118899733804</v>
      </c>
      <c r="L1273" s="12">
        <f t="shared" si="160"/>
        <v>0.19964507542147295</v>
      </c>
      <c r="M1273" s="12">
        <f t="shared" si="161"/>
        <v>6.4773735581188999E-2</v>
      </c>
    </row>
    <row r="1274" spans="4:13" s="34" customFormat="1" x14ac:dyDescent="0.25">
      <c r="D1274" s="20" t="s">
        <v>164</v>
      </c>
      <c r="E1274" s="2">
        <v>1225</v>
      </c>
      <c r="F1274" s="2">
        <v>766</v>
      </c>
      <c r="G1274" s="2">
        <v>171</v>
      </c>
      <c r="H1274" s="1">
        <f t="shared" si="156"/>
        <v>2162</v>
      </c>
      <c r="I1274" s="1">
        <f t="shared" si="157"/>
        <v>1991</v>
      </c>
      <c r="J1274" s="12">
        <f t="shared" si="158"/>
        <v>0.9209065679925994</v>
      </c>
      <c r="K1274" s="12">
        <f t="shared" si="159"/>
        <v>0.56660499537465314</v>
      </c>
      <c r="L1274" s="12">
        <f t="shared" si="160"/>
        <v>0.35430157261794637</v>
      </c>
      <c r="M1274" s="12">
        <f t="shared" si="161"/>
        <v>7.9093432007400558E-2</v>
      </c>
    </row>
    <row r="1275" spans="4:13" x14ac:dyDescent="0.25">
      <c r="D1275" s="20" t="s">
        <v>172</v>
      </c>
      <c r="E1275" s="2">
        <v>1584</v>
      </c>
      <c r="F1275" s="2">
        <v>966</v>
      </c>
      <c r="G1275" s="2">
        <v>257</v>
      </c>
      <c r="H1275" s="1">
        <f t="shared" si="156"/>
        <v>2807</v>
      </c>
      <c r="I1275" s="1">
        <f t="shared" si="157"/>
        <v>2550</v>
      </c>
      <c r="J1275" s="12">
        <f t="shared" si="158"/>
        <v>0.90844317776986105</v>
      </c>
      <c r="K1275" s="12">
        <f t="shared" si="159"/>
        <v>0.56430352689704311</v>
      </c>
      <c r="L1275" s="12">
        <f t="shared" si="160"/>
        <v>0.34413965087281795</v>
      </c>
      <c r="M1275" s="12">
        <f t="shared" si="161"/>
        <v>9.1556822230138932E-2</v>
      </c>
    </row>
    <row r="1276" spans="4:13" x14ac:dyDescent="0.25">
      <c r="D1276" s="20" t="s">
        <v>169</v>
      </c>
      <c r="E1276" s="2">
        <v>1863</v>
      </c>
      <c r="F1276" s="2">
        <v>760</v>
      </c>
      <c r="G1276" s="2">
        <v>196</v>
      </c>
      <c r="H1276" s="1">
        <f t="shared" si="156"/>
        <v>2819</v>
      </c>
      <c r="I1276" s="1">
        <f t="shared" si="157"/>
        <v>2623</v>
      </c>
      <c r="J1276" s="12">
        <f t="shared" si="158"/>
        <v>0.93047179851010997</v>
      </c>
      <c r="K1276" s="12">
        <f t="shared" si="159"/>
        <v>0.66087264987584249</v>
      </c>
      <c r="L1276" s="12">
        <f t="shared" si="160"/>
        <v>0.26959914863426748</v>
      </c>
      <c r="M1276" s="12">
        <f t="shared" si="161"/>
        <v>6.9528201489890029E-2</v>
      </c>
    </row>
    <row r="1277" spans="4:13" x14ac:dyDescent="0.25">
      <c r="D1277" s="20" t="s">
        <v>174</v>
      </c>
      <c r="E1277" s="2">
        <v>1189</v>
      </c>
      <c r="F1277" s="2">
        <v>599</v>
      </c>
      <c r="G1277" s="2">
        <v>124</v>
      </c>
      <c r="H1277" s="1">
        <f t="shared" si="156"/>
        <v>1912</v>
      </c>
      <c r="I1277" s="1">
        <f t="shared" si="157"/>
        <v>1788</v>
      </c>
      <c r="J1277" s="12">
        <f t="shared" si="158"/>
        <v>0.93514644351464438</v>
      </c>
      <c r="K1277" s="12">
        <f t="shared" si="159"/>
        <v>0.6218619246861925</v>
      </c>
      <c r="L1277" s="12">
        <f t="shared" si="160"/>
        <v>0.31328451882845187</v>
      </c>
      <c r="M1277" s="12">
        <f t="shared" si="161"/>
        <v>6.4853556485355651E-2</v>
      </c>
    </row>
    <row r="1278" spans="4:13" x14ac:dyDescent="0.25">
      <c r="D1278" s="20" t="s">
        <v>175</v>
      </c>
      <c r="E1278" s="2">
        <v>1539</v>
      </c>
      <c r="F1278" s="2">
        <v>732</v>
      </c>
      <c r="G1278" s="2">
        <v>123</v>
      </c>
      <c r="H1278" s="1">
        <f t="shared" si="156"/>
        <v>2394</v>
      </c>
      <c r="I1278" s="1">
        <f t="shared" si="157"/>
        <v>2271</v>
      </c>
      <c r="J1278" s="12">
        <f t="shared" si="158"/>
        <v>0.94862155388471181</v>
      </c>
      <c r="K1278" s="12">
        <f t="shared" si="159"/>
        <v>0.6428571428571429</v>
      </c>
      <c r="L1278" s="12">
        <f t="shared" si="160"/>
        <v>0.30576441102756891</v>
      </c>
      <c r="M1278" s="12">
        <f t="shared" si="161"/>
        <v>5.1378446115288218E-2</v>
      </c>
    </row>
    <row r="1279" spans="4:13" x14ac:dyDescent="0.25">
      <c r="D1279" s="20" t="s">
        <v>176</v>
      </c>
      <c r="E1279" s="2">
        <v>1542</v>
      </c>
      <c r="F1279" s="2">
        <v>616</v>
      </c>
      <c r="G1279" s="2">
        <v>97</v>
      </c>
      <c r="H1279" s="1">
        <f t="shared" si="156"/>
        <v>2255</v>
      </c>
      <c r="I1279" s="1">
        <f t="shared" si="157"/>
        <v>2158</v>
      </c>
      <c r="J1279" s="12">
        <f t="shared" si="158"/>
        <v>0.95698447893569849</v>
      </c>
      <c r="K1279" s="12">
        <f t="shared" si="159"/>
        <v>0.6838137472283814</v>
      </c>
      <c r="L1279" s="12">
        <f t="shared" si="160"/>
        <v>0.27317073170731709</v>
      </c>
      <c r="M1279" s="12">
        <f t="shared" si="161"/>
        <v>4.3015521064301551E-2</v>
      </c>
    </row>
    <row r="1280" spans="4:13" x14ac:dyDescent="0.25">
      <c r="D1280" s="20" t="s">
        <v>177</v>
      </c>
      <c r="E1280" s="2">
        <v>914</v>
      </c>
      <c r="F1280" s="2">
        <v>432</v>
      </c>
      <c r="G1280" s="2">
        <v>115</v>
      </c>
      <c r="H1280" s="1">
        <f t="shared" si="156"/>
        <v>1461</v>
      </c>
      <c r="I1280" s="1">
        <f t="shared" si="157"/>
        <v>1346</v>
      </c>
      <c r="J1280" s="12">
        <f t="shared" si="158"/>
        <v>0.92128678986995205</v>
      </c>
      <c r="K1280" s="12">
        <f t="shared" si="159"/>
        <v>0.62559890485968517</v>
      </c>
      <c r="L1280" s="12">
        <f t="shared" si="160"/>
        <v>0.29568788501026694</v>
      </c>
      <c r="M1280" s="12">
        <f t="shared" si="161"/>
        <v>7.8713210130047909E-2</v>
      </c>
    </row>
    <row r="1281" spans="4:13" x14ac:dyDescent="0.25">
      <c r="D1281" s="20" t="s">
        <v>180</v>
      </c>
      <c r="E1281" s="2">
        <v>1241</v>
      </c>
      <c r="F1281" s="2">
        <v>1021</v>
      </c>
      <c r="G1281" s="2">
        <v>184</v>
      </c>
      <c r="H1281" s="1">
        <f t="shared" si="156"/>
        <v>2446</v>
      </c>
      <c r="I1281" s="1">
        <f t="shared" si="157"/>
        <v>2262</v>
      </c>
      <c r="J1281" s="12">
        <f t="shared" si="158"/>
        <v>0.92477514309076048</v>
      </c>
      <c r="K1281" s="12">
        <f t="shared" si="159"/>
        <v>0.50735895339329518</v>
      </c>
      <c r="L1281" s="12">
        <f t="shared" si="160"/>
        <v>0.41741618969746525</v>
      </c>
      <c r="M1281" s="12">
        <f t="shared" si="161"/>
        <v>7.5224856909239579E-2</v>
      </c>
    </row>
    <row r="1282" spans="4:13" x14ac:dyDescent="0.25">
      <c r="D1282" s="20" t="s">
        <v>181</v>
      </c>
      <c r="E1282" s="2">
        <v>1372</v>
      </c>
      <c r="F1282" s="2">
        <v>527</v>
      </c>
      <c r="G1282" s="2">
        <v>176</v>
      </c>
      <c r="H1282" s="1">
        <f t="shared" si="156"/>
        <v>2075</v>
      </c>
      <c r="I1282" s="1">
        <f t="shared" si="157"/>
        <v>1899</v>
      </c>
      <c r="J1282" s="12">
        <f t="shared" si="158"/>
        <v>0.91518072289156627</v>
      </c>
      <c r="K1282" s="12">
        <f t="shared" si="159"/>
        <v>0.66120481927710839</v>
      </c>
      <c r="L1282" s="12">
        <f t="shared" si="160"/>
        <v>0.25397590361445782</v>
      </c>
      <c r="M1282" s="12">
        <f t="shared" si="161"/>
        <v>8.4819277108433733E-2</v>
      </c>
    </row>
    <row r="1283" spans="4:13" x14ac:dyDescent="0.25">
      <c r="D1283" s="20" t="s">
        <v>182</v>
      </c>
      <c r="E1283" s="2">
        <v>1477</v>
      </c>
      <c r="F1283" s="2">
        <v>839</v>
      </c>
      <c r="G1283" s="2">
        <v>197</v>
      </c>
      <c r="H1283" s="1">
        <f t="shared" si="156"/>
        <v>2513</v>
      </c>
      <c r="I1283" s="1">
        <f t="shared" si="157"/>
        <v>2316</v>
      </c>
      <c r="J1283" s="12">
        <f t="shared" si="158"/>
        <v>0.92160764027059294</v>
      </c>
      <c r="K1283" s="12">
        <f t="shared" si="159"/>
        <v>0.58774373259052926</v>
      </c>
      <c r="L1283" s="12">
        <f t="shared" si="160"/>
        <v>0.33386390768006369</v>
      </c>
      <c r="M1283" s="12">
        <f t="shared" si="161"/>
        <v>7.8392359729407085E-2</v>
      </c>
    </row>
    <row r="1284" spans="4:13" x14ac:dyDescent="0.25">
      <c r="D1284" s="20" t="s">
        <v>183</v>
      </c>
      <c r="E1284" s="2">
        <v>1720</v>
      </c>
      <c r="F1284" s="2">
        <v>692</v>
      </c>
      <c r="G1284" s="2">
        <v>145</v>
      </c>
      <c r="H1284" s="1">
        <f t="shared" si="156"/>
        <v>2557</v>
      </c>
      <c r="I1284" s="1">
        <f t="shared" si="157"/>
        <v>2412</v>
      </c>
      <c r="J1284" s="12">
        <f t="shared" si="158"/>
        <v>0.94329292139225651</v>
      </c>
      <c r="K1284" s="12">
        <f t="shared" si="159"/>
        <v>0.67266327727806019</v>
      </c>
      <c r="L1284" s="12">
        <f t="shared" si="160"/>
        <v>0.27062964411419632</v>
      </c>
      <c r="M1284" s="12">
        <f t="shared" si="161"/>
        <v>5.6707078607743447E-2</v>
      </c>
    </row>
    <row r="1285" spans="4:13" x14ac:dyDescent="0.25">
      <c r="D1285" s="20" t="s">
        <v>184</v>
      </c>
      <c r="E1285" s="2">
        <v>644</v>
      </c>
      <c r="F1285" s="2">
        <v>327</v>
      </c>
      <c r="G1285" s="2">
        <v>99</v>
      </c>
      <c r="H1285" s="1">
        <f t="shared" si="156"/>
        <v>1070</v>
      </c>
      <c r="I1285" s="1">
        <f t="shared" si="157"/>
        <v>971</v>
      </c>
      <c r="J1285" s="12">
        <f t="shared" si="158"/>
        <v>0.90747663551401869</v>
      </c>
      <c r="K1285" s="12">
        <f t="shared" si="159"/>
        <v>0.60186915887850467</v>
      </c>
      <c r="L1285" s="12">
        <f t="shared" si="160"/>
        <v>0.30560747663551402</v>
      </c>
      <c r="M1285" s="12">
        <f t="shared" si="161"/>
        <v>9.2523364485981308E-2</v>
      </c>
    </row>
    <row r="1286" spans="4:13" x14ac:dyDescent="0.25">
      <c r="D1286" s="20" t="s">
        <v>185</v>
      </c>
      <c r="E1286" s="2">
        <v>614</v>
      </c>
      <c r="F1286" s="2">
        <v>280</v>
      </c>
      <c r="G1286" s="2">
        <v>27</v>
      </c>
      <c r="H1286" s="1">
        <f t="shared" si="156"/>
        <v>921</v>
      </c>
      <c r="I1286" s="1">
        <f t="shared" si="157"/>
        <v>894</v>
      </c>
      <c r="J1286" s="12">
        <f t="shared" si="158"/>
        <v>0.97068403908794787</v>
      </c>
      <c r="K1286" s="12">
        <f t="shared" si="159"/>
        <v>0.66666666666666663</v>
      </c>
      <c r="L1286" s="12">
        <f t="shared" si="160"/>
        <v>0.30401737242128124</v>
      </c>
      <c r="M1286" s="12">
        <f t="shared" si="161"/>
        <v>2.9315960912052116E-2</v>
      </c>
    </row>
    <row r="1287" spans="4:13" x14ac:dyDescent="0.25">
      <c r="D1287" s="20" t="s">
        <v>186</v>
      </c>
      <c r="E1287" s="2">
        <v>679</v>
      </c>
      <c r="F1287" s="2">
        <v>263</v>
      </c>
      <c r="G1287" s="2">
        <v>37</v>
      </c>
      <c r="H1287" s="1">
        <f t="shared" si="156"/>
        <v>979</v>
      </c>
      <c r="I1287" s="1">
        <f t="shared" si="157"/>
        <v>942</v>
      </c>
      <c r="J1287" s="12">
        <f t="shared" si="158"/>
        <v>0.96220633299284986</v>
      </c>
      <c r="K1287" s="12">
        <f t="shared" si="159"/>
        <v>0.693564862104188</v>
      </c>
      <c r="L1287" s="12">
        <f t="shared" si="160"/>
        <v>0.26864147088866192</v>
      </c>
      <c r="M1287" s="12">
        <f t="shared" si="161"/>
        <v>3.7793667007150152E-2</v>
      </c>
    </row>
    <row r="1288" spans="4:13" x14ac:dyDescent="0.25">
      <c r="D1288" s="20" t="s">
        <v>187</v>
      </c>
      <c r="E1288" s="2">
        <v>1047</v>
      </c>
      <c r="F1288" s="2">
        <v>596</v>
      </c>
      <c r="G1288" s="2">
        <v>128</v>
      </c>
      <c r="H1288" s="1">
        <f t="shared" si="156"/>
        <v>1771</v>
      </c>
      <c r="I1288" s="1">
        <f t="shared" si="157"/>
        <v>1643</v>
      </c>
      <c r="J1288" s="12">
        <f t="shared" si="158"/>
        <v>0.9277244494635799</v>
      </c>
      <c r="K1288" s="12">
        <f t="shared" si="159"/>
        <v>0.59119141727837377</v>
      </c>
      <c r="L1288" s="12">
        <f t="shared" si="160"/>
        <v>0.33653303218520608</v>
      </c>
      <c r="M1288" s="12">
        <f t="shared" si="161"/>
        <v>7.2275550536420097E-2</v>
      </c>
    </row>
    <row r="1289" spans="4:13" x14ac:dyDescent="0.25">
      <c r="D1289" s="20" t="s">
        <v>188</v>
      </c>
      <c r="E1289" s="2">
        <v>1561</v>
      </c>
      <c r="F1289" s="2">
        <v>774</v>
      </c>
      <c r="G1289" s="2">
        <v>113</v>
      </c>
      <c r="H1289" s="1">
        <f t="shared" si="156"/>
        <v>2448</v>
      </c>
      <c r="I1289" s="1">
        <f t="shared" si="157"/>
        <v>2335</v>
      </c>
      <c r="J1289" s="12">
        <f t="shared" si="158"/>
        <v>0.9538398692810458</v>
      </c>
      <c r="K1289" s="12">
        <f t="shared" si="159"/>
        <v>0.63766339869281041</v>
      </c>
      <c r="L1289" s="12">
        <f t="shared" si="160"/>
        <v>0.31617647058823528</v>
      </c>
      <c r="M1289" s="12">
        <f t="shared" si="161"/>
        <v>4.6160130718954251E-2</v>
      </c>
    </row>
    <row r="1290" spans="4:13" x14ac:dyDescent="0.25">
      <c r="D1290" s="20" t="s">
        <v>189</v>
      </c>
      <c r="E1290" s="2">
        <v>1480</v>
      </c>
      <c r="F1290" s="2">
        <v>490</v>
      </c>
      <c r="G1290" s="2">
        <v>145</v>
      </c>
      <c r="H1290" s="1">
        <f t="shared" si="156"/>
        <v>2115</v>
      </c>
      <c r="I1290" s="1">
        <f t="shared" si="157"/>
        <v>1970</v>
      </c>
      <c r="J1290" s="12">
        <f t="shared" si="158"/>
        <v>0.9314420803782506</v>
      </c>
      <c r="K1290" s="12">
        <f t="shared" si="159"/>
        <v>0.69976359338061467</v>
      </c>
      <c r="L1290" s="12">
        <f t="shared" si="160"/>
        <v>0.23167848699763594</v>
      </c>
      <c r="M1290" s="12">
        <f t="shared" si="161"/>
        <v>6.8557919621749411E-2</v>
      </c>
    </row>
    <row r="1291" spans="4:13" x14ac:dyDescent="0.25">
      <c r="D1291" s="20" t="s">
        <v>190</v>
      </c>
      <c r="E1291" s="2">
        <v>925</v>
      </c>
      <c r="F1291" s="2">
        <v>375</v>
      </c>
      <c r="G1291" s="2">
        <v>47</v>
      </c>
      <c r="H1291" s="1">
        <f t="shared" si="156"/>
        <v>1347</v>
      </c>
      <c r="I1291" s="1">
        <f t="shared" si="157"/>
        <v>1300</v>
      </c>
      <c r="J1291" s="12">
        <f t="shared" si="158"/>
        <v>0.96510764662212323</v>
      </c>
      <c r="K1291" s="12">
        <f t="shared" si="159"/>
        <v>0.68671121009651082</v>
      </c>
      <c r="L1291" s="12">
        <f t="shared" si="160"/>
        <v>0.27839643652561247</v>
      </c>
      <c r="M1291" s="12">
        <f t="shared" si="161"/>
        <v>3.4892353377876766E-2</v>
      </c>
    </row>
    <row r="1292" spans="4:13" x14ac:dyDescent="0.25">
      <c r="D1292" s="20" t="s">
        <v>191</v>
      </c>
      <c r="E1292" s="2">
        <v>180</v>
      </c>
      <c r="F1292" s="2">
        <v>69</v>
      </c>
      <c r="G1292" s="2">
        <v>16</v>
      </c>
      <c r="H1292" s="1">
        <f t="shared" si="156"/>
        <v>265</v>
      </c>
      <c r="I1292" s="1">
        <f t="shared" si="157"/>
        <v>249</v>
      </c>
      <c r="J1292" s="12">
        <f t="shared" si="158"/>
        <v>0.93962264150943398</v>
      </c>
      <c r="K1292" s="12">
        <f t="shared" si="159"/>
        <v>0.67924528301886788</v>
      </c>
      <c r="L1292" s="12">
        <f t="shared" si="160"/>
        <v>0.26037735849056604</v>
      </c>
      <c r="M1292" s="12">
        <f t="shared" si="161"/>
        <v>6.0377358490566038E-2</v>
      </c>
    </row>
    <row r="1293" spans="4:13" x14ac:dyDescent="0.25">
      <c r="D1293" s="20" t="s">
        <v>192</v>
      </c>
      <c r="E1293" s="2">
        <v>1579</v>
      </c>
      <c r="F1293" s="2">
        <v>1025</v>
      </c>
      <c r="G1293" s="2">
        <v>275</v>
      </c>
      <c r="H1293" s="1">
        <f t="shared" si="156"/>
        <v>2879</v>
      </c>
      <c r="I1293" s="1">
        <f t="shared" si="157"/>
        <v>2604</v>
      </c>
      <c r="J1293" s="12">
        <f t="shared" si="158"/>
        <v>0.90448072247308098</v>
      </c>
      <c r="K1293" s="12">
        <f t="shared" si="159"/>
        <v>0.54845432441820074</v>
      </c>
      <c r="L1293" s="12">
        <f t="shared" si="160"/>
        <v>0.35602639805488018</v>
      </c>
      <c r="M1293" s="12">
        <f t="shared" si="161"/>
        <v>9.5519277526919064E-2</v>
      </c>
    </row>
    <row r="1294" spans="4:13" x14ac:dyDescent="0.25">
      <c r="D1294" s="20" t="s">
        <v>193</v>
      </c>
      <c r="E1294" s="2">
        <v>630</v>
      </c>
      <c r="F1294" s="2">
        <v>202</v>
      </c>
      <c r="G1294" s="2">
        <v>76</v>
      </c>
      <c r="H1294" s="1">
        <f t="shared" si="156"/>
        <v>908</v>
      </c>
      <c r="I1294" s="1">
        <f t="shared" si="157"/>
        <v>832</v>
      </c>
      <c r="J1294" s="12">
        <f t="shared" si="158"/>
        <v>0.91629955947136565</v>
      </c>
      <c r="K1294" s="12">
        <f t="shared" si="159"/>
        <v>0.69383259911894268</v>
      </c>
      <c r="L1294" s="12">
        <f t="shared" si="160"/>
        <v>0.22246696035242292</v>
      </c>
      <c r="M1294" s="12">
        <f t="shared" si="161"/>
        <v>8.3700440528634359E-2</v>
      </c>
    </row>
    <row r="1295" spans="4:13" x14ac:dyDescent="0.25">
      <c r="D1295" s="20" t="s">
        <v>194</v>
      </c>
      <c r="E1295" s="2">
        <v>1557</v>
      </c>
      <c r="F1295" s="2">
        <v>448</v>
      </c>
      <c r="G1295" s="2">
        <v>118</v>
      </c>
      <c r="H1295" s="1">
        <f t="shared" si="156"/>
        <v>2123</v>
      </c>
      <c r="I1295" s="1">
        <f t="shared" si="157"/>
        <v>2005</v>
      </c>
      <c r="J1295" s="12">
        <f t="shared" si="158"/>
        <v>0.94441827602449369</v>
      </c>
      <c r="K1295" s="12">
        <f t="shared" si="159"/>
        <v>0.73339613754121524</v>
      </c>
      <c r="L1295" s="12">
        <f t="shared" si="160"/>
        <v>0.21102213848327839</v>
      </c>
      <c r="M1295" s="12">
        <f t="shared" si="161"/>
        <v>5.5581723975506356E-2</v>
      </c>
    </row>
    <row r="1296" spans="4:13" x14ac:dyDescent="0.25">
      <c r="D1296" s="20" t="s">
        <v>195</v>
      </c>
      <c r="E1296" s="2">
        <v>271</v>
      </c>
      <c r="F1296" s="2">
        <v>124</v>
      </c>
      <c r="G1296" s="2">
        <v>32</v>
      </c>
      <c r="H1296" s="1">
        <f t="shared" si="156"/>
        <v>427</v>
      </c>
      <c r="I1296" s="1">
        <f t="shared" si="157"/>
        <v>395</v>
      </c>
      <c r="J1296" s="12">
        <f t="shared" si="158"/>
        <v>0.92505854800936771</v>
      </c>
      <c r="K1296" s="12">
        <f t="shared" si="159"/>
        <v>0.63466042154566749</v>
      </c>
      <c r="L1296" s="12">
        <f t="shared" si="160"/>
        <v>0.29039812646370022</v>
      </c>
      <c r="M1296" s="12">
        <f t="shared" si="161"/>
        <v>7.4941451990632318E-2</v>
      </c>
    </row>
    <row r="1297" spans="4:13" x14ac:dyDescent="0.25">
      <c r="D1297" s="20" t="s">
        <v>196</v>
      </c>
      <c r="E1297" s="2">
        <v>204</v>
      </c>
      <c r="F1297" s="2">
        <v>121</v>
      </c>
      <c r="G1297" s="2">
        <v>24</v>
      </c>
      <c r="H1297" s="1">
        <f t="shared" si="156"/>
        <v>349</v>
      </c>
      <c r="I1297" s="1">
        <f t="shared" si="157"/>
        <v>325</v>
      </c>
      <c r="J1297" s="12">
        <f t="shared" si="158"/>
        <v>0.93123209169054444</v>
      </c>
      <c r="K1297" s="12">
        <f t="shared" si="159"/>
        <v>0.58452722063037255</v>
      </c>
      <c r="L1297" s="12">
        <f t="shared" si="160"/>
        <v>0.34670487106017189</v>
      </c>
      <c r="M1297" s="12">
        <f t="shared" si="161"/>
        <v>6.8767908309455589E-2</v>
      </c>
    </row>
    <row r="1298" spans="4:13" x14ac:dyDescent="0.25">
      <c r="D1298" s="20" t="s">
        <v>197</v>
      </c>
      <c r="E1298" s="2">
        <v>1011</v>
      </c>
      <c r="F1298" s="2">
        <v>382</v>
      </c>
      <c r="G1298" s="2">
        <v>89</v>
      </c>
      <c r="H1298" s="1">
        <f t="shared" si="156"/>
        <v>1482</v>
      </c>
      <c r="I1298" s="1">
        <f t="shared" si="157"/>
        <v>1393</v>
      </c>
      <c r="J1298" s="12">
        <f t="shared" si="158"/>
        <v>0.93994601889338736</v>
      </c>
      <c r="K1298" s="12">
        <f t="shared" si="159"/>
        <v>0.68218623481781382</v>
      </c>
      <c r="L1298" s="12">
        <f t="shared" si="160"/>
        <v>0.25775978407557354</v>
      </c>
      <c r="M1298" s="12">
        <f t="shared" si="161"/>
        <v>6.0053981106612683E-2</v>
      </c>
    </row>
    <row r="1299" spans="4:13" x14ac:dyDescent="0.25">
      <c r="D1299" s="20" t="s">
        <v>198</v>
      </c>
      <c r="E1299" s="2">
        <v>615</v>
      </c>
      <c r="F1299" s="2">
        <v>257</v>
      </c>
      <c r="G1299" s="2">
        <v>58</v>
      </c>
      <c r="H1299" s="1">
        <f t="shared" si="156"/>
        <v>930</v>
      </c>
      <c r="I1299" s="1">
        <f t="shared" si="157"/>
        <v>872</v>
      </c>
      <c r="J1299" s="12">
        <f t="shared" si="158"/>
        <v>0.93763440860215053</v>
      </c>
      <c r="K1299" s="12">
        <f t="shared" si="159"/>
        <v>0.66129032258064513</v>
      </c>
      <c r="L1299" s="12">
        <f t="shared" si="160"/>
        <v>0.2763440860215054</v>
      </c>
      <c r="M1299" s="12">
        <f t="shared" si="161"/>
        <v>6.236559139784946E-2</v>
      </c>
    </row>
    <row r="1300" spans="4:13" x14ac:dyDescent="0.25">
      <c r="D1300" s="20" t="s">
        <v>200</v>
      </c>
      <c r="E1300" s="2">
        <v>1698</v>
      </c>
      <c r="F1300" s="2">
        <v>791</v>
      </c>
      <c r="G1300" s="2">
        <v>200</v>
      </c>
      <c r="H1300" s="1">
        <f t="shared" si="156"/>
        <v>2689</v>
      </c>
      <c r="I1300" s="1">
        <f t="shared" si="157"/>
        <v>2489</v>
      </c>
      <c r="J1300" s="12">
        <f t="shared" si="158"/>
        <v>0.9256229081442916</v>
      </c>
      <c r="K1300" s="12">
        <f t="shared" si="159"/>
        <v>0.63146150985496463</v>
      </c>
      <c r="L1300" s="12">
        <f t="shared" si="160"/>
        <v>0.29416139828932691</v>
      </c>
      <c r="M1300" s="12">
        <f t="shared" si="161"/>
        <v>7.4377091855708441E-2</v>
      </c>
    </row>
    <row r="1301" spans="4:13" x14ac:dyDescent="0.25">
      <c r="D1301" s="20" t="s">
        <v>201</v>
      </c>
      <c r="E1301" s="2">
        <v>1020</v>
      </c>
      <c r="F1301" s="2">
        <v>659</v>
      </c>
      <c r="G1301" s="2">
        <v>186</v>
      </c>
      <c r="H1301" s="1">
        <f t="shared" si="156"/>
        <v>1865</v>
      </c>
      <c r="I1301" s="1">
        <f t="shared" si="157"/>
        <v>1679</v>
      </c>
      <c r="J1301" s="12">
        <f t="shared" si="158"/>
        <v>0.90026809651474526</v>
      </c>
      <c r="K1301" s="12">
        <f t="shared" si="159"/>
        <v>0.54691689008042899</v>
      </c>
      <c r="L1301" s="12">
        <f t="shared" si="160"/>
        <v>0.35335120643431633</v>
      </c>
      <c r="M1301" s="12">
        <f t="shared" si="161"/>
        <v>9.9731903485254694E-2</v>
      </c>
    </row>
    <row r="1302" spans="4:13" x14ac:dyDescent="0.25">
      <c r="D1302" s="20" t="s">
        <v>203</v>
      </c>
      <c r="E1302" s="2">
        <v>1264</v>
      </c>
      <c r="F1302" s="2">
        <v>645</v>
      </c>
      <c r="G1302" s="2">
        <v>159</v>
      </c>
      <c r="H1302" s="1">
        <f t="shared" si="156"/>
        <v>2068</v>
      </c>
      <c r="I1302" s="1">
        <f t="shared" si="157"/>
        <v>1909</v>
      </c>
      <c r="J1302" s="12">
        <f t="shared" si="158"/>
        <v>0.92311411992263059</v>
      </c>
      <c r="K1302" s="12">
        <f t="shared" si="159"/>
        <v>0.61121856866537716</v>
      </c>
      <c r="L1302" s="12">
        <f t="shared" si="160"/>
        <v>0.31189555125725338</v>
      </c>
      <c r="M1302" s="12">
        <f t="shared" si="161"/>
        <v>7.6885880077369434E-2</v>
      </c>
    </row>
    <row r="1303" spans="4:13" x14ac:dyDescent="0.25">
      <c r="D1303" s="20" t="s">
        <v>204</v>
      </c>
      <c r="E1303" s="2">
        <v>578</v>
      </c>
      <c r="F1303" s="2">
        <v>497</v>
      </c>
      <c r="G1303" s="2">
        <v>70</v>
      </c>
      <c r="H1303" s="1">
        <f t="shared" si="156"/>
        <v>1145</v>
      </c>
      <c r="I1303" s="1">
        <f t="shared" si="157"/>
        <v>1075</v>
      </c>
      <c r="J1303" s="12">
        <f t="shared" si="158"/>
        <v>0.93886462882096067</v>
      </c>
      <c r="K1303" s="12">
        <f t="shared" si="159"/>
        <v>0.5048034934497817</v>
      </c>
      <c r="L1303" s="12">
        <f t="shared" si="160"/>
        <v>0.43406113537117902</v>
      </c>
      <c r="M1303" s="12">
        <f t="shared" si="161"/>
        <v>6.1135371179039298E-2</v>
      </c>
    </row>
    <row r="1304" spans="4:13" x14ac:dyDescent="0.25">
      <c r="D1304" s="20" t="s">
        <v>205</v>
      </c>
      <c r="E1304" s="2">
        <v>587</v>
      </c>
      <c r="F1304" s="2">
        <v>374</v>
      </c>
      <c r="G1304" s="2">
        <v>31</v>
      </c>
      <c r="H1304" s="1">
        <f t="shared" si="156"/>
        <v>992</v>
      </c>
      <c r="I1304" s="1">
        <f t="shared" si="157"/>
        <v>961</v>
      </c>
      <c r="J1304" s="12">
        <f t="shared" si="158"/>
        <v>0.96875</v>
      </c>
      <c r="K1304" s="12">
        <f t="shared" si="159"/>
        <v>0.59173387096774188</v>
      </c>
      <c r="L1304" s="12">
        <f t="shared" si="160"/>
        <v>0.37701612903225806</v>
      </c>
      <c r="M1304" s="12">
        <f t="shared" si="161"/>
        <v>3.125E-2</v>
      </c>
    </row>
    <row r="1305" spans="4:13" x14ac:dyDescent="0.25">
      <c r="D1305" s="20" t="s">
        <v>206</v>
      </c>
      <c r="E1305" s="2">
        <v>911</v>
      </c>
      <c r="F1305" s="2">
        <v>424</v>
      </c>
      <c r="G1305" s="2">
        <v>77</v>
      </c>
      <c r="H1305" s="1">
        <f t="shared" si="156"/>
        <v>1412</v>
      </c>
      <c r="I1305" s="1">
        <f t="shared" si="157"/>
        <v>1335</v>
      </c>
      <c r="J1305" s="12">
        <f t="shared" si="158"/>
        <v>0.94546742209631729</v>
      </c>
      <c r="K1305" s="12">
        <f t="shared" si="159"/>
        <v>0.64518413597733715</v>
      </c>
      <c r="L1305" s="12">
        <f t="shared" si="160"/>
        <v>0.3002832861189802</v>
      </c>
      <c r="M1305" s="12">
        <f t="shared" si="161"/>
        <v>5.4532577903682718E-2</v>
      </c>
    </row>
    <row r="1306" spans="4:13" x14ac:dyDescent="0.25">
      <c r="D1306" s="20" t="s">
        <v>207</v>
      </c>
      <c r="E1306" s="2">
        <v>982</v>
      </c>
      <c r="F1306" s="2">
        <v>422</v>
      </c>
      <c r="G1306" s="2">
        <v>159</v>
      </c>
      <c r="H1306" s="1">
        <f t="shared" si="156"/>
        <v>1563</v>
      </c>
      <c r="I1306" s="1">
        <f t="shared" si="157"/>
        <v>1404</v>
      </c>
      <c r="J1306" s="12">
        <f t="shared" si="158"/>
        <v>0.89827255278310936</v>
      </c>
      <c r="K1306" s="12">
        <f t="shared" si="159"/>
        <v>0.62827895073576456</v>
      </c>
      <c r="L1306" s="12">
        <f t="shared" si="160"/>
        <v>0.26999360204734485</v>
      </c>
      <c r="M1306" s="12">
        <f t="shared" si="161"/>
        <v>0.1017274472168906</v>
      </c>
    </row>
    <row r="1307" spans="4:13" x14ac:dyDescent="0.25">
      <c r="D1307" s="20" t="s">
        <v>208</v>
      </c>
      <c r="E1307" s="2">
        <v>539</v>
      </c>
      <c r="F1307" s="2">
        <v>532</v>
      </c>
      <c r="G1307" s="2">
        <v>98</v>
      </c>
      <c r="H1307" s="1">
        <f t="shared" si="156"/>
        <v>1169</v>
      </c>
      <c r="I1307" s="1">
        <f t="shared" si="157"/>
        <v>1071</v>
      </c>
      <c r="J1307" s="12">
        <f t="shared" si="158"/>
        <v>0.91616766467065869</v>
      </c>
      <c r="K1307" s="12">
        <f t="shared" si="159"/>
        <v>0.46107784431137727</v>
      </c>
      <c r="L1307" s="12">
        <f t="shared" si="160"/>
        <v>0.45508982035928142</v>
      </c>
      <c r="M1307" s="12">
        <f t="shared" si="161"/>
        <v>8.3832335329341312E-2</v>
      </c>
    </row>
    <row r="1308" spans="4:13" x14ac:dyDescent="0.25">
      <c r="D1308" s="20" t="s">
        <v>209</v>
      </c>
      <c r="E1308" s="2">
        <v>544</v>
      </c>
      <c r="F1308" s="2">
        <v>281</v>
      </c>
      <c r="G1308" s="2">
        <v>72</v>
      </c>
      <c r="H1308" s="1">
        <f t="shared" si="156"/>
        <v>897</v>
      </c>
      <c r="I1308" s="1">
        <f t="shared" si="157"/>
        <v>825</v>
      </c>
      <c r="J1308" s="12">
        <f t="shared" si="158"/>
        <v>0.91973244147157196</v>
      </c>
      <c r="K1308" s="12">
        <f t="shared" si="159"/>
        <v>0.6064659977703456</v>
      </c>
      <c r="L1308" s="12">
        <f t="shared" si="160"/>
        <v>0.3132664437012263</v>
      </c>
      <c r="M1308" s="12">
        <f t="shared" si="161"/>
        <v>8.0267558528428096E-2</v>
      </c>
    </row>
    <row r="1309" spans="4:13" x14ac:dyDescent="0.25">
      <c r="D1309" s="20" t="s">
        <v>210</v>
      </c>
      <c r="E1309" s="2">
        <v>834</v>
      </c>
      <c r="F1309" s="2">
        <v>391</v>
      </c>
      <c r="G1309" s="2">
        <v>103</v>
      </c>
      <c r="H1309" s="1">
        <f t="shared" si="156"/>
        <v>1328</v>
      </c>
      <c r="I1309" s="1">
        <f t="shared" si="157"/>
        <v>1225</v>
      </c>
      <c r="J1309" s="12">
        <f t="shared" si="158"/>
        <v>0.92243975903614461</v>
      </c>
      <c r="K1309" s="12">
        <f t="shared" si="159"/>
        <v>0.62801204819277112</v>
      </c>
      <c r="L1309" s="12">
        <f t="shared" si="160"/>
        <v>0.29442771084337349</v>
      </c>
      <c r="M1309" s="12">
        <f t="shared" si="161"/>
        <v>7.7560240963855429E-2</v>
      </c>
    </row>
    <row r="1310" spans="4:13" x14ac:dyDescent="0.25">
      <c r="D1310" s="20" t="s">
        <v>211</v>
      </c>
      <c r="E1310" s="2">
        <v>238</v>
      </c>
      <c r="F1310" s="2">
        <v>146</v>
      </c>
      <c r="G1310" s="2">
        <v>20</v>
      </c>
      <c r="H1310" s="1">
        <f t="shared" si="156"/>
        <v>404</v>
      </c>
      <c r="I1310" s="1">
        <f t="shared" si="157"/>
        <v>384</v>
      </c>
      <c r="J1310" s="12">
        <f t="shared" si="158"/>
        <v>0.95049504950495045</v>
      </c>
      <c r="K1310" s="12">
        <f t="shared" si="159"/>
        <v>0.58910891089108908</v>
      </c>
      <c r="L1310" s="12">
        <f t="shared" si="160"/>
        <v>0.36138613861386137</v>
      </c>
      <c r="M1310" s="12">
        <f t="shared" si="161"/>
        <v>4.9504950495049507E-2</v>
      </c>
    </row>
    <row r="1311" spans="4:13" x14ac:dyDescent="0.25">
      <c r="D1311" s="20" t="s">
        <v>212</v>
      </c>
      <c r="E1311" s="2">
        <v>689</v>
      </c>
      <c r="F1311" s="2">
        <v>320</v>
      </c>
      <c r="G1311" s="2">
        <v>86</v>
      </c>
      <c r="H1311" s="1">
        <f t="shared" si="156"/>
        <v>1095</v>
      </c>
      <c r="I1311" s="1">
        <f t="shared" si="157"/>
        <v>1009</v>
      </c>
      <c r="J1311" s="12">
        <f t="shared" si="158"/>
        <v>0.9214611872146119</v>
      </c>
      <c r="K1311" s="12">
        <f t="shared" si="159"/>
        <v>0.62922374429223749</v>
      </c>
      <c r="L1311" s="12">
        <f t="shared" si="160"/>
        <v>0.29223744292237441</v>
      </c>
      <c r="M1311" s="12">
        <f t="shared" si="161"/>
        <v>7.8538812785388129E-2</v>
      </c>
    </row>
    <row r="1312" spans="4:13" x14ac:dyDescent="0.25">
      <c r="D1312" s="20" t="s">
        <v>213</v>
      </c>
      <c r="E1312" s="2">
        <v>1109</v>
      </c>
      <c r="F1312" s="2">
        <v>907</v>
      </c>
      <c r="G1312" s="2">
        <v>97</v>
      </c>
      <c r="H1312" s="1">
        <f t="shared" si="156"/>
        <v>2113</v>
      </c>
      <c r="I1312" s="1">
        <f t="shared" si="157"/>
        <v>2016</v>
      </c>
      <c r="J1312" s="12">
        <f t="shared" si="158"/>
        <v>0.95409370563180307</v>
      </c>
      <c r="K1312" s="12">
        <f t="shared" si="159"/>
        <v>0.52484619025082824</v>
      </c>
      <c r="L1312" s="12">
        <f t="shared" si="160"/>
        <v>0.42924751538097494</v>
      </c>
      <c r="M1312" s="12">
        <f t="shared" si="161"/>
        <v>4.5906294368196876E-2</v>
      </c>
    </row>
    <row r="1313" spans="4:13" x14ac:dyDescent="0.25">
      <c r="D1313" s="20" t="s">
        <v>214</v>
      </c>
      <c r="E1313" s="2">
        <v>1478</v>
      </c>
      <c r="F1313" s="2">
        <v>512</v>
      </c>
      <c r="G1313" s="2">
        <v>130</v>
      </c>
      <c r="H1313" s="1">
        <f t="shared" si="156"/>
        <v>2120</v>
      </c>
      <c r="I1313" s="1">
        <f t="shared" si="157"/>
        <v>1990</v>
      </c>
      <c r="J1313" s="12">
        <f t="shared" si="158"/>
        <v>0.93867924528301883</v>
      </c>
      <c r="K1313" s="12">
        <f t="shared" si="159"/>
        <v>0.69716981132075473</v>
      </c>
      <c r="L1313" s="12">
        <f t="shared" si="160"/>
        <v>0.24150943396226415</v>
      </c>
      <c r="M1313" s="12">
        <f t="shared" si="161"/>
        <v>6.1320754716981132E-2</v>
      </c>
    </row>
    <row r="1314" spans="4:13" x14ac:dyDescent="0.25">
      <c r="D1314" s="20" t="s">
        <v>215</v>
      </c>
      <c r="E1314" s="2">
        <v>1723</v>
      </c>
      <c r="F1314" s="2">
        <v>1125</v>
      </c>
      <c r="G1314" s="2">
        <v>206</v>
      </c>
      <c r="H1314" s="1">
        <f t="shared" si="156"/>
        <v>3054</v>
      </c>
      <c r="I1314" s="1">
        <f t="shared" si="157"/>
        <v>2848</v>
      </c>
      <c r="J1314" s="12">
        <f t="shared" si="158"/>
        <v>0.93254747871643751</v>
      </c>
      <c r="K1314" s="12">
        <f t="shared" si="159"/>
        <v>0.56417812704649639</v>
      </c>
      <c r="L1314" s="12">
        <f t="shared" si="160"/>
        <v>0.36836935166994106</v>
      </c>
      <c r="M1314" s="12">
        <f t="shared" si="161"/>
        <v>6.7452521283562536E-2</v>
      </c>
    </row>
    <row r="1315" spans="4:13" x14ac:dyDescent="0.25">
      <c r="D1315" s="20" t="s">
        <v>216</v>
      </c>
      <c r="E1315" s="2">
        <v>927</v>
      </c>
      <c r="F1315" s="2">
        <v>473</v>
      </c>
      <c r="G1315" s="2">
        <v>111</v>
      </c>
      <c r="H1315" s="1">
        <f t="shared" si="156"/>
        <v>1511</v>
      </c>
      <c r="I1315" s="1">
        <f t="shared" si="157"/>
        <v>1400</v>
      </c>
      <c r="J1315" s="12">
        <f t="shared" si="158"/>
        <v>0.92653871608206484</v>
      </c>
      <c r="K1315" s="12">
        <f t="shared" si="159"/>
        <v>0.61350099272005298</v>
      </c>
      <c r="L1315" s="12">
        <f t="shared" si="160"/>
        <v>0.31303772336201191</v>
      </c>
      <c r="M1315" s="12">
        <f t="shared" si="161"/>
        <v>7.3461283917935147E-2</v>
      </c>
    </row>
    <row r="1316" spans="4:13" x14ac:dyDescent="0.25">
      <c r="D1316" s="20" t="s">
        <v>217</v>
      </c>
      <c r="E1316" s="2">
        <v>1535</v>
      </c>
      <c r="F1316" s="2">
        <v>576</v>
      </c>
      <c r="G1316" s="2">
        <v>171</v>
      </c>
      <c r="H1316" s="1">
        <f t="shared" si="156"/>
        <v>2282</v>
      </c>
      <c r="I1316" s="1">
        <f t="shared" si="157"/>
        <v>2111</v>
      </c>
      <c r="J1316" s="12">
        <f t="shared" si="158"/>
        <v>0.92506573181419804</v>
      </c>
      <c r="K1316" s="12">
        <f t="shared" si="159"/>
        <v>0.67265556529360215</v>
      </c>
      <c r="L1316" s="12">
        <f t="shared" si="160"/>
        <v>0.25241016652059595</v>
      </c>
      <c r="M1316" s="12">
        <f t="shared" si="161"/>
        <v>7.4934268185801928E-2</v>
      </c>
    </row>
    <row r="1317" spans="4:13" x14ac:dyDescent="0.25">
      <c r="D1317" s="20" t="s">
        <v>218</v>
      </c>
      <c r="E1317" s="2">
        <v>190</v>
      </c>
      <c r="F1317" s="2">
        <v>55</v>
      </c>
      <c r="G1317" s="2">
        <v>28</v>
      </c>
      <c r="H1317" s="1">
        <f t="shared" si="156"/>
        <v>273</v>
      </c>
      <c r="I1317" s="1">
        <f t="shared" si="157"/>
        <v>245</v>
      </c>
      <c r="J1317" s="12">
        <f t="shared" si="158"/>
        <v>0.89743589743589747</v>
      </c>
      <c r="K1317" s="12">
        <f t="shared" si="159"/>
        <v>0.69597069597069594</v>
      </c>
      <c r="L1317" s="12">
        <f t="shared" si="160"/>
        <v>0.20146520146520147</v>
      </c>
      <c r="M1317" s="12">
        <f t="shared" si="161"/>
        <v>0.10256410256410256</v>
      </c>
    </row>
    <row r="1318" spans="4:13" x14ac:dyDescent="0.25">
      <c r="D1318" s="20" t="s">
        <v>219</v>
      </c>
      <c r="E1318" s="2">
        <v>1525</v>
      </c>
      <c r="F1318" s="2">
        <v>774</v>
      </c>
      <c r="G1318" s="2">
        <v>241</v>
      </c>
      <c r="H1318" s="1">
        <f t="shared" si="156"/>
        <v>2540</v>
      </c>
      <c r="I1318" s="1">
        <f t="shared" ref="I1318:I1346" si="162">+E1318+F1318</f>
        <v>2299</v>
      </c>
      <c r="J1318" s="12">
        <f t="shared" ref="J1318:J1346" si="163">+I1318/H1318</f>
        <v>0.90511811023622046</v>
      </c>
      <c r="K1318" s="12">
        <f t="shared" ref="K1318:K1346" si="164">+E1318/H1318</f>
        <v>0.60039370078740162</v>
      </c>
      <c r="L1318" s="12">
        <f t="shared" ref="L1318:L1346" si="165">+F1318/H1318</f>
        <v>0.3047244094488189</v>
      </c>
      <c r="M1318" s="12">
        <f t="shared" ref="M1318:M1346" si="166">+G1318/H1318</f>
        <v>9.4881889763779523E-2</v>
      </c>
    </row>
    <row r="1319" spans="4:13" x14ac:dyDescent="0.25">
      <c r="D1319" s="20" t="s">
        <v>220</v>
      </c>
      <c r="E1319" s="2">
        <v>217</v>
      </c>
      <c r="F1319" s="2">
        <v>75</v>
      </c>
      <c r="G1319" s="2">
        <v>45</v>
      </c>
      <c r="H1319" s="1">
        <f t="shared" ref="H1319:H1324" si="167">+SUM(E1319:G1319)</f>
        <v>337</v>
      </c>
      <c r="I1319" s="1">
        <f t="shared" si="162"/>
        <v>292</v>
      </c>
      <c r="J1319" s="12">
        <f t="shared" si="163"/>
        <v>0.86646884272997038</v>
      </c>
      <c r="K1319" s="12">
        <f t="shared" si="164"/>
        <v>0.64391691394658757</v>
      </c>
      <c r="L1319" s="12">
        <f t="shared" si="165"/>
        <v>0.22255192878338279</v>
      </c>
      <c r="M1319" s="12">
        <f t="shared" si="166"/>
        <v>0.13353115727002968</v>
      </c>
    </row>
    <row r="1320" spans="4:13" x14ac:dyDescent="0.25">
      <c r="D1320" s="20" t="s">
        <v>221</v>
      </c>
      <c r="E1320" s="2">
        <v>1676</v>
      </c>
      <c r="F1320" s="2">
        <v>724</v>
      </c>
      <c r="G1320" s="2">
        <v>312</v>
      </c>
      <c r="H1320" s="1">
        <f t="shared" si="167"/>
        <v>2712</v>
      </c>
      <c r="I1320" s="1">
        <f t="shared" si="162"/>
        <v>2400</v>
      </c>
      <c r="J1320" s="12">
        <f t="shared" si="163"/>
        <v>0.88495575221238942</v>
      </c>
      <c r="K1320" s="12">
        <f t="shared" si="164"/>
        <v>0.61799410029498525</v>
      </c>
      <c r="L1320" s="12">
        <f t="shared" si="165"/>
        <v>0.26696165191740412</v>
      </c>
      <c r="M1320" s="12">
        <f t="shared" si="166"/>
        <v>0.11504424778761062</v>
      </c>
    </row>
    <row r="1321" spans="4:13" x14ac:dyDescent="0.25">
      <c r="D1321" s="20" t="s">
        <v>222</v>
      </c>
      <c r="E1321" s="2">
        <v>736</v>
      </c>
      <c r="F1321" s="2">
        <v>422</v>
      </c>
      <c r="G1321" s="2">
        <v>116</v>
      </c>
      <c r="H1321" s="1">
        <f t="shared" si="167"/>
        <v>1274</v>
      </c>
      <c r="I1321" s="1">
        <f t="shared" si="162"/>
        <v>1158</v>
      </c>
      <c r="J1321" s="12">
        <f t="shared" si="163"/>
        <v>0.90894819466248034</v>
      </c>
      <c r="K1321" s="12">
        <f t="shared" si="164"/>
        <v>0.57770800627943486</v>
      </c>
      <c r="L1321" s="12">
        <f t="shared" si="165"/>
        <v>0.33124018838304553</v>
      </c>
      <c r="M1321" s="12">
        <f t="shared" si="166"/>
        <v>9.1051805337519623E-2</v>
      </c>
    </row>
    <row r="1322" spans="4:13" x14ac:dyDescent="0.25">
      <c r="D1322" s="20" t="s">
        <v>223</v>
      </c>
      <c r="E1322" s="2">
        <v>514</v>
      </c>
      <c r="F1322" s="2">
        <v>399</v>
      </c>
      <c r="G1322" s="2">
        <v>63</v>
      </c>
      <c r="H1322" s="1">
        <f t="shared" si="167"/>
        <v>976</v>
      </c>
      <c r="I1322" s="1">
        <f t="shared" si="162"/>
        <v>913</v>
      </c>
      <c r="J1322" s="12">
        <f t="shared" si="163"/>
        <v>0.93545081967213117</v>
      </c>
      <c r="K1322" s="12">
        <f t="shared" si="164"/>
        <v>0.52663934426229508</v>
      </c>
      <c r="L1322" s="12">
        <f t="shared" si="165"/>
        <v>0.40881147540983609</v>
      </c>
      <c r="M1322" s="12">
        <f t="shared" si="166"/>
        <v>6.4549180327868855E-2</v>
      </c>
    </row>
    <row r="1323" spans="4:13" x14ac:dyDescent="0.25">
      <c r="D1323" s="20" t="s">
        <v>228</v>
      </c>
      <c r="E1323" s="2">
        <v>1507</v>
      </c>
      <c r="F1323" s="2">
        <v>654</v>
      </c>
      <c r="G1323" s="2">
        <v>146</v>
      </c>
      <c r="H1323" s="1">
        <f t="shared" si="167"/>
        <v>2307</v>
      </c>
      <c r="I1323" s="1">
        <f t="shared" si="162"/>
        <v>2161</v>
      </c>
      <c r="J1323" s="12">
        <f t="shared" si="163"/>
        <v>0.93671434763762462</v>
      </c>
      <c r="K1323" s="12">
        <f t="shared" si="164"/>
        <v>0.65322930212397057</v>
      </c>
      <c r="L1323" s="12">
        <f t="shared" si="165"/>
        <v>0.28348504551365411</v>
      </c>
      <c r="M1323" s="12">
        <f t="shared" si="166"/>
        <v>6.3285652362375377E-2</v>
      </c>
    </row>
    <row r="1324" spans="4:13" x14ac:dyDescent="0.25">
      <c r="D1324" s="20" t="s">
        <v>229</v>
      </c>
      <c r="E1324" s="2">
        <v>229</v>
      </c>
      <c r="F1324" s="2">
        <v>106</v>
      </c>
      <c r="G1324" s="2">
        <v>28</v>
      </c>
      <c r="H1324" s="1">
        <f t="shared" si="167"/>
        <v>363</v>
      </c>
      <c r="I1324" s="1">
        <f t="shared" ref="I1324:I1345" si="168">+E1324+F1324</f>
        <v>335</v>
      </c>
      <c r="J1324" s="12">
        <f t="shared" ref="J1324:J1345" si="169">+I1324/H1324</f>
        <v>0.92286501377410468</v>
      </c>
      <c r="K1324" s="12">
        <f t="shared" ref="K1324:K1345" si="170">+E1324/H1324</f>
        <v>0.63085399449035817</v>
      </c>
      <c r="L1324" s="12">
        <f t="shared" ref="L1324:L1345" si="171">+F1324/H1324</f>
        <v>0.29201101928374656</v>
      </c>
      <c r="M1324" s="12">
        <f t="shared" ref="M1324:M1345" si="172">+G1324/H1324</f>
        <v>7.7134986225895319E-2</v>
      </c>
    </row>
    <row r="1325" spans="4:13" x14ac:dyDescent="0.25">
      <c r="D1325" s="20" t="s">
        <v>230</v>
      </c>
      <c r="E1325" s="2">
        <v>822</v>
      </c>
      <c r="F1325" s="2">
        <v>334</v>
      </c>
      <c r="G1325" s="2">
        <v>81</v>
      </c>
      <c r="H1325" s="1">
        <f t="shared" ref="H1325:H1345" si="173">+SUM(E1325:G1325)</f>
        <v>1237</v>
      </c>
      <c r="I1325" s="1">
        <f t="shared" si="168"/>
        <v>1156</v>
      </c>
      <c r="J1325" s="12">
        <f t="shared" si="169"/>
        <v>0.93451899757477774</v>
      </c>
      <c r="K1325" s="12">
        <f t="shared" si="170"/>
        <v>0.66451091350040425</v>
      </c>
      <c r="L1325" s="12">
        <f t="shared" si="171"/>
        <v>0.27000808407437349</v>
      </c>
      <c r="M1325" s="12">
        <f t="shared" si="172"/>
        <v>6.5481002425222312E-2</v>
      </c>
    </row>
    <row r="1326" spans="4:13" x14ac:dyDescent="0.25">
      <c r="D1326" s="20" t="s">
        <v>231</v>
      </c>
      <c r="E1326" s="2">
        <v>888</v>
      </c>
      <c r="F1326" s="2">
        <v>455</v>
      </c>
      <c r="G1326" s="2">
        <v>108</v>
      </c>
      <c r="H1326" s="1">
        <f t="shared" si="173"/>
        <v>1451</v>
      </c>
      <c r="I1326" s="1">
        <f t="shared" si="168"/>
        <v>1343</v>
      </c>
      <c r="J1326" s="12">
        <f t="shared" si="169"/>
        <v>0.92556857339765675</v>
      </c>
      <c r="K1326" s="12">
        <f t="shared" si="170"/>
        <v>0.61199172984148864</v>
      </c>
      <c r="L1326" s="12">
        <f t="shared" si="171"/>
        <v>0.31357684355616816</v>
      </c>
      <c r="M1326" s="12">
        <f t="shared" si="172"/>
        <v>7.4431426602343212E-2</v>
      </c>
    </row>
    <row r="1327" spans="4:13" x14ac:dyDescent="0.25">
      <c r="D1327" s="20" t="s">
        <v>232</v>
      </c>
      <c r="E1327" s="2">
        <v>729</v>
      </c>
      <c r="F1327" s="2">
        <v>338</v>
      </c>
      <c r="G1327" s="2">
        <v>148</v>
      </c>
      <c r="H1327" s="1">
        <f t="shared" si="173"/>
        <v>1215</v>
      </c>
      <c r="I1327" s="1">
        <f t="shared" si="168"/>
        <v>1067</v>
      </c>
      <c r="J1327" s="12">
        <f t="shared" si="169"/>
        <v>0.87818930041152266</v>
      </c>
      <c r="K1327" s="12">
        <f t="shared" si="170"/>
        <v>0.6</v>
      </c>
      <c r="L1327" s="12">
        <f t="shared" si="171"/>
        <v>0.27818930041152262</v>
      </c>
      <c r="M1327" s="12">
        <f t="shared" si="172"/>
        <v>0.12181069958847737</v>
      </c>
    </row>
    <row r="1328" spans="4:13" x14ac:dyDescent="0.25">
      <c r="D1328" s="20" t="s">
        <v>233</v>
      </c>
      <c r="E1328" s="2">
        <v>1135</v>
      </c>
      <c r="F1328" s="2">
        <v>861</v>
      </c>
      <c r="G1328" s="2">
        <v>320</v>
      </c>
      <c r="H1328" s="1">
        <f t="shared" si="173"/>
        <v>2316</v>
      </c>
      <c r="I1328" s="1">
        <f t="shared" si="168"/>
        <v>1996</v>
      </c>
      <c r="J1328" s="12">
        <f t="shared" si="169"/>
        <v>0.86183074265975823</v>
      </c>
      <c r="K1328" s="12">
        <f t="shared" si="170"/>
        <v>0.4900690846286701</v>
      </c>
      <c r="L1328" s="12">
        <f t="shared" si="171"/>
        <v>0.37176165803108807</v>
      </c>
      <c r="M1328" s="12">
        <f t="shared" si="172"/>
        <v>0.1381692573402418</v>
      </c>
    </row>
    <row r="1329" spans="4:13" x14ac:dyDescent="0.25">
      <c r="D1329" s="20" t="s">
        <v>234</v>
      </c>
      <c r="E1329" s="2">
        <v>1130</v>
      </c>
      <c r="F1329" s="2">
        <v>441</v>
      </c>
      <c r="G1329" s="2">
        <v>114</v>
      </c>
      <c r="H1329" s="1">
        <f t="shared" si="173"/>
        <v>1685</v>
      </c>
      <c r="I1329" s="1">
        <f t="shared" si="168"/>
        <v>1571</v>
      </c>
      <c r="J1329" s="12">
        <f t="shared" si="169"/>
        <v>0.93234421364985165</v>
      </c>
      <c r="K1329" s="12">
        <f t="shared" si="170"/>
        <v>0.67062314540059342</v>
      </c>
      <c r="L1329" s="12">
        <f t="shared" si="171"/>
        <v>0.26172106824925817</v>
      </c>
      <c r="M1329" s="12">
        <f t="shared" si="172"/>
        <v>6.7655786350148364E-2</v>
      </c>
    </row>
    <row r="1330" spans="4:13" x14ac:dyDescent="0.25">
      <c r="D1330" s="20" t="s">
        <v>235</v>
      </c>
      <c r="E1330" s="2">
        <v>870</v>
      </c>
      <c r="F1330" s="2">
        <v>782</v>
      </c>
      <c r="G1330" s="2">
        <v>236</v>
      </c>
      <c r="H1330" s="1">
        <f t="shared" si="173"/>
        <v>1888</v>
      </c>
      <c r="I1330" s="1">
        <f t="shared" si="168"/>
        <v>1652</v>
      </c>
      <c r="J1330" s="12">
        <f t="shared" si="169"/>
        <v>0.875</v>
      </c>
      <c r="K1330" s="12">
        <f t="shared" si="170"/>
        <v>0.46080508474576271</v>
      </c>
      <c r="L1330" s="12">
        <f t="shared" si="171"/>
        <v>0.41419491525423729</v>
      </c>
      <c r="M1330" s="12">
        <f t="shared" si="172"/>
        <v>0.125</v>
      </c>
    </row>
    <row r="1331" spans="4:13" x14ac:dyDescent="0.25">
      <c r="D1331" s="20" t="s">
        <v>236</v>
      </c>
      <c r="E1331" s="2">
        <v>1266</v>
      </c>
      <c r="F1331" s="2">
        <v>472</v>
      </c>
      <c r="G1331" s="2">
        <v>114</v>
      </c>
      <c r="H1331" s="1">
        <f t="shared" si="173"/>
        <v>1852</v>
      </c>
      <c r="I1331" s="1">
        <f t="shared" si="168"/>
        <v>1738</v>
      </c>
      <c r="J1331" s="12">
        <f t="shared" si="169"/>
        <v>0.93844492440604754</v>
      </c>
      <c r="K1331" s="12">
        <f t="shared" si="170"/>
        <v>0.68358531317494597</v>
      </c>
      <c r="L1331" s="12">
        <f t="shared" si="171"/>
        <v>0.25485961123110151</v>
      </c>
      <c r="M1331" s="12">
        <f t="shared" si="172"/>
        <v>6.1555075593952485E-2</v>
      </c>
    </row>
    <row r="1332" spans="4:13" x14ac:dyDescent="0.25">
      <c r="D1332" s="20" t="s">
        <v>237</v>
      </c>
      <c r="E1332" s="2">
        <v>1079</v>
      </c>
      <c r="F1332" s="2">
        <v>465</v>
      </c>
      <c r="G1332" s="2">
        <v>229</v>
      </c>
      <c r="H1332" s="1">
        <f t="shared" si="173"/>
        <v>1773</v>
      </c>
      <c r="I1332" s="1">
        <f t="shared" si="168"/>
        <v>1544</v>
      </c>
      <c r="J1332" s="12">
        <f t="shared" si="169"/>
        <v>0.87084038353073889</v>
      </c>
      <c r="K1332" s="12">
        <f t="shared" si="170"/>
        <v>0.60857304004512125</v>
      </c>
      <c r="L1332" s="12">
        <f t="shared" si="171"/>
        <v>0.26226734348561759</v>
      </c>
      <c r="M1332" s="12">
        <f t="shared" si="172"/>
        <v>0.12915961646926113</v>
      </c>
    </row>
    <row r="1333" spans="4:13" x14ac:dyDescent="0.25">
      <c r="D1333" s="20" t="s">
        <v>238</v>
      </c>
      <c r="E1333" s="2">
        <v>1009</v>
      </c>
      <c r="F1333" s="2">
        <v>417</v>
      </c>
      <c r="G1333" s="2">
        <v>172</v>
      </c>
      <c r="H1333" s="1">
        <f t="shared" si="173"/>
        <v>1598</v>
      </c>
      <c r="I1333" s="1">
        <f t="shared" si="168"/>
        <v>1426</v>
      </c>
      <c r="J1333" s="12">
        <f t="shared" si="169"/>
        <v>0.8923654568210263</v>
      </c>
      <c r="K1333" s="12">
        <f t="shared" si="170"/>
        <v>0.63141426783479349</v>
      </c>
      <c r="L1333" s="12">
        <f t="shared" si="171"/>
        <v>0.26095118898623282</v>
      </c>
      <c r="M1333" s="12">
        <f t="shared" si="172"/>
        <v>0.10763454317897372</v>
      </c>
    </row>
    <row r="1334" spans="4:13" x14ac:dyDescent="0.25">
      <c r="D1334" s="20" t="s">
        <v>239</v>
      </c>
      <c r="E1334" s="2">
        <v>757</v>
      </c>
      <c r="F1334" s="2">
        <v>724</v>
      </c>
      <c r="G1334" s="2">
        <v>120</v>
      </c>
      <c r="H1334" s="1">
        <f t="shared" si="173"/>
        <v>1601</v>
      </c>
      <c r="I1334" s="1">
        <f t="shared" si="168"/>
        <v>1481</v>
      </c>
      <c r="J1334" s="12">
        <f t="shared" si="169"/>
        <v>0.92504684572142415</v>
      </c>
      <c r="K1334" s="12">
        <f t="shared" si="170"/>
        <v>0.47282948157401622</v>
      </c>
      <c r="L1334" s="12">
        <f t="shared" si="171"/>
        <v>0.45221736414740787</v>
      </c>
      <c r="M1334" s="12">
        <f t="shared" si="172"/>
        <v>7.4953154278575893E-2</v>
      </c>
    </row>
    <row r="1335" spans="4:13" x14ac:dyDescent="0.25">
      <c r="D1335" s="20" t="s">
        <v>240</v>
      </c>
      <c r="E1335" s="2">
        <v>461</v>
      </c>
      <c r="F1335" s="2">
        <v>332</v>
      </c>
      <c r="G1335" s="2">
        <v>153</v>
      </c>
      <c r="H1335" s="1">
        <f t="shared" si="173"/>
        <v>946</v>
      </c>
      <c r="I1335" s="1">
        <f t="shared" si="168"/>
        <v>793</v>
      </c>
      <c r="J1335" s="12">
        <f t="shared" si="169"/>
        <v>0.83826638477801263</v>
      </c>
      <c r="K1335" s="12">
        <f t="shared" si="170"/>
        <v>0.48731501057082455</v>
      </c>
      <c r="L1335" s="12">
        <f t="shared" si="171"/>
        <v>0.35095137420718814</v>
      </c>
      <c r="M1335" s="12">
        <f t="shared" si="172"/>
        <v>0.16173361522198731</v>
      </c>
    </row>
    <row r="1336" spans="4:13" x14ac:dyDescent="0.25">
      <c r="D1336" s="20" t="s">
        <v>241</v>
      </c>
      <c r="E1336" s="2">
        <v>1108</v>
      </c>
      <c r="F1336" s="2">
        <v>364</v>
      </c>
      <c r="G1336" s="2">
        <v>98</v>
      </c>
      <c r="H1336" s="1">
        <f t="shared" si="173"/>
        <v>1570</v>
      </c>
      <c r="I1336" s="1">
        <f t="shared" si="168"/>
        <v>1472</v>
      </c>
      <c r="J1336" s="12">
        <f t="shared" si="169"/>
        <v>0.93757961783439492</v>
      </c>
      <c r="K1336" s="12">
        <f t="shared" si="170"/>
        <v>0.70573248407643308</v>
      </c>
      <c r="L1336" s="12">
        <f t="shared" si="171"/>
        <v>0.23184713375796179</v>
      </c>
      <c r="M1336" s="12">
        <f t="shared" si="172"/>
        <v>6.2420382165605096E-2</v>
      </c>
    </row>
    <row r="1337" spans="4:13" x14ac:dyDescent="0.25">
      <c r="D1337" s="20" t="s">
        <v>242</v>
      </c>
      <c r="E1337" s="2">
        <v>1041</v>
      </c>
      <c r="F1337" s="2">
        <v>512</v>
      </c>
      <c r="G1337" s="2">
        <v>113</v>
      </c>
      <c r="H1337" s="1">
        <f t="shared" si="173"/>
        <v>1666</v>
      </c>
      <c r="I1337" s="1">
        <f t="shared" si="168"/>
        <v>1553</v>
      </c>
      <c r="J1337" s="12">
        <f t="shared" si="169"/>
        <v>0.93217286914765907</v>
      </c>
      <c r="K1337" s="12">
        <f t="shared" si="170"/>
        <v>0.62484993997599036</v>
      </c>
      <c r="L1337" s="12">
        <f t="shared" si="171"/>
        <v>0.30732292917166865</v>
      </c>
      <c r="M1337" s="12">
        <f t="shared" si="172"/>
        <v>6.7827130852340933E-2</v>
      </c>
    </row>
    <row r="1338" spans="4:13" x14ac:dyDescent="0.25">
      <c r="D1338" s="20" t="s">
        <v>243</v>
      </c>
      <c r="E1338" s="2">
        <v>1096</v>
      </c>
      <c r="F1338" s="2">
        <v>487</v>
      </c>
      <c r="G1338" s="2">
        <v>140</v>
      </c>
      <c r="H1338" s="1">
        <f t="shared" si="173"/>
        <v>1723</v>
      </c>
      <c r="I1338" s="1">
        <f t="shared" si="168"/>
        <v>1583</v>
      </c>
      <c r="J1338" s="12">
        <f t="shared" si="169"/>
        <v>0.91874637260591996</v>
      </c>
      <c r="K1338" s="12">
        <f t="shared" si="170"/>
        <v>0.63609982588508418</v>
      </c>
      <c r="L1338" s="12">
        <f t="shared" si="171"/>
        <v>0.28264654672083578</v>
      </c>
      <c r="M1338" s="12">
        <f t="shared" si="172"/>
        <v>8.1253627394080097E-2</v>
      </c>
    </row>
    <row r="1339" spans="4:13" x14ac:dyDescent="0.25">
      <c r="D1339" s="20" t="s">
        <v>244</v>
      </c>
      <c r="E1339" s="2">
        <v>1168</v>
      </c>
      <c r="F1339" s="2">
        <v>389</v>
      </c>
      <c r="G1339" s="2">
        <v>51</v>
      </c>
      <c r="H1339" s="1">
        <f t="shared" si="173"/>
        <v>1608</v>
      </c>
      <c r="I1339" s="1">
        <f t="shared" si="168"/>
        <v>1557</v>
      </c>
      <c r="J1339" s="12">
        <f t="shared" si="169"/>
        <v>0.96828358208955223</v>
      </c>
      <c r="K1339" s="12">
        <f t="shared" si="170"/>
        <v>0.72636815920398012</v>
      </c>
      <c r="L1339" s="12">
        <f t="shared" si="171"/>
        <v>0.24191542288557213</v>
      </c>
      <c r="M1339" s="12">
        <f t="shared" si="172"/>
        <v>3.1716417910447763E-2</v>
      </c>
    </row>
    <row r="1340" spans="4:13" x14ac:dyDescent="0.25">
      <c r="D1340" s="20" t="s">
        <v>245</v>
      </c>
      <c r="E1340" s="2">
        <v>1473</v>
      </c>
      <c r="F1340" s="2">
        <v>940</v>
      </c>
      <c r="G1340" s="2">
        <v>185</v>
      </c>
      <c r="H1340" s="1">
        <f t="shared" si="173"/>
        <v>2598</v>
      </c>
      <c r="I1340" s="1">
        <f t="shared" si="168"/>
        <v>2413</v>
      </c>
      <c r="J1340" s="12">
        <f t="shared" si="169"/>
        <v>0.92879137798306388</v>
      </c>
      <c r="K1340" s="12">
        <f t="shared" si="170"/>
        <v>0.56697459584295617</v>
      </c>
      <c r="L1340" s="12">
        <f t="shared" si="171"/>
        <v>0.36181678214010776</v>
      </c>
      <c r="M1340" s="12">
        <f t="shared" si="172"/>
        <v>7.1208622016936104E-2</v>
      </c>
    </row>
    <row r="1341" spans="4:13" x14ac:dyDescent="0.25">
      <c r="D1341" s="20" t="s">
        <v>246</v>
      </c>
      <c r="E1341" s="2">
        <v>1276</v>
      </c>
      <c r="F1341" s="2">
        <v>502</v>
      </c>
      <c r="G1341" s="2">
        <v>207</v>
      </c>
      <c r="H1341" s="1">
        <f t="shared" si="173"/>
        <v>1985</v>
      </c>
      <c r="I1341" s="1">
        <f t="shared" si="168"/>
        <v>1778</v>
      </c>
      <c r="J1341" s="12">
        <f t="shared" si="169"/>
        <v>0.89571788413098241</v>
      </c>
      <c r="K1341" s="12">
        <f t="shared" si="170"/>
        <v>0.64282115869017631</v>
      </c>
      <c r="L1341" s="12">
        <f t="shared" si="171"/>
        <v>0.25289672544080605</v>
      </c>
      <c r="M1341" s="12">
        <f t="shared" si="172"/>
        <v>0.10428211586901763</v>
      </c>
    </row>
    <row r="1342" spans="4:13" x14ac:dyDescent="0.25">
      <c r="D1342" s="20" t="s">
        <v>247</v>
      </c>
      <c r="E1342" s="2">
        <v>1122</v>
      </c>
      <c r="F1342" s="2">
        <v>520</v>
      </c>
      <c r="G1342" s="2">
        <v>87</v>
      </c>
      <c r="H1342" s="1">
        <f t="shared" si="173"/>
        <v>1729</v>
      </c>
      <c r="I1342" s="1">
        <f t="shared" si="168"/>
        <v>1642</v>
      </c>
      <c r="J1342" s="12">
        <f t="shared" si="169"/>
        <v>0.94968189705031814</v>
      </c>
      <c r="K1342" s="12">
        <f t="shared" si="170"/>
        <v>0.64893001735107003</v>
      </c>
      <c r="L1342" s="12">
        <f t="shared" si="171"/>
        <v>0.3007518796992481</v>
      </c>
      <c r="M1342" s="12">
        <f t="shared" si="172"/>
        <v>5.0318102949681899E-2</v>
      </c>
    </row>
    <row r="1343" spans="4:13" x14ac:dyDescent="0.25">
      <c r="D1343" s="20" t="s">
        <v>248</v>
      </c>
      <c r="E1343" s="2">
        <v>826</v>
      </c>
      <c r="F1343" s="2">
        <v>281</v>
      </c>
      <c r="G1343" s="2">
        <v>152</v>
      </c>
      <c r="H1343" s="1">
        <f t="shared" si="173"/>
        <v>1259</v>
      </c>
      <c r="I1343" s="1">
        <f t="shared" si="168"/>
        <v>1107</v>
      </c>
      <c r="J1343" s="12">
        <f t="shared" si="169"/>
        <v>0.8792692613185068</v>
      </c>
      <c r="K1343" s="12">
        <f t="shared" si="170"/>
        <v>0.6560762509928515</v>
      </c>
      <c r="L1343" s="12">
        <f t="shared" si="171"/>
        <v>0.22319301032565528</v>
      </c>
      <c r="M1343" s="12">
        <f t="shared" si="172"/>
        <v>0.12073073868149325</v>
      </c>
    </row>
    <row r="1344" spans="4:13" x14ac:dyDescent="0.25">
      <c r="D1344" s="20" t="s">
        <v>249</v>
      </c>
      <c r="E1344" s="2">
        <v>1026</v>
      </c>
      <c r="F1344" s="2">
        <v>576</v>
      </c>
      <c r="G1344" s="2">
        <v>150</v>
      </c>
      <c r="H1344" s="1">
        <f t="shared" si="173"/>
        <v>1752</v>
      </c>
      <c r="I1344" s="1">
        <f t="shared" si="168"/>
        <v>1602</v>
      </c>
      <c r="J1344" s="12">
        <f t="shared" si="169"/>
        <v>0.91438356164383561</v>
      </c>
      <c r="K1344" s="12">
        <f t="shared" si="170"/>
        <v>0.58561643835616439</v>
      </c>
      <c r="L1344" s="12">
        <f t="shared" si="171"/>
        <v>0.32876712328767121</v>
      </c>
      <c r="M1344" s="12">
        <f t="shared" si="172"/>
        <v>8.5616438356164379E-2</v>
      </c>
    </row>
    <row r="1345" spans="4:13" x14ac:dyDescent="0.25">
      <c r="D1345" s="20" t="s">
        <v>250</v>
      </c>
      <c r="E1345" s="2">
        <v>1157</v>
      </c>
      <c r="F1345" s="2">
        <v>674</v>
      </c>
      <c r="G1345" s="2">
        <v>181</v>
      </c>
      <c r="H1345" s="1">
        <f t="shared" si="173"/>
        <v>2012</v>
      </c>
      <c r="I1345" s="1">
        <f t="shared" si="168"/>
        <v>1831</v>
      </c>
      <c r="J1345" s="12">
        <f t="shared" si="169"/>
        <v>0.91003976143141152</v>
      </c>
      <c r="K1345" s="12">
        <f t="shared" si="170"/>
        <v>0.5750497017892644</v>
      </c>
      <c r="L1345" s="12">
        <f t="shared" si="171"/>
        <v>0.33499005964214712</v>
      </c>
      <c r="M1345" s="12">
        <f t="shared" si="172"/>
        <v>8.9960238568588466E-2</v>
      </c>
    </row>
    <row r="1346" spans="4:13" x14ac:dyDescent="0.25">
      <c r="D1346" s="51" t="s">
        <v>109</v>
      </c>
      <c r="E1346" s="52">
        <f>+SUM(E1190:E1345)</f>
        <v>200732</v>
      </c>
      <c r="F1346" s="52">
        <f t="shared" ref="F1346:G1346" si="174">+SUM(F1190:F1345)</f>
        <v>68550</v>
      </c>
      <c r="G1346" s="52">
        <f t="shared" si="174"/>
        <v>14455</v>
      </c>
      <c r="H1346" s="53">
        <f t="shared" ref="H1346" si="175">+SUM(E1346:G1346)</f>
        <v>283737</v>
      </c>
      <c r="I1346" s="53">
        <f t="shared" si="162"/>
        <v>269282</v>
      </c>
      <c r="J1346" s="54">
        <f t="shared" si="163"/>
        <v>0.94905493467542124</v>
      </c>
      <c r="K1346" s="54">
        <f t="shared" si="164"/>
        <v>0.70745796283177731</v>
      </c>
      <c r="L1346" s="54">
        <f t="shared" si="165"/>
        <v>0.24159697184364393</v>
      </c>
      <c r="M1346" s="54">
        <f t="shared" si="166"/>
        <v>5.094506532457875E-2</v>
      </c>
    </row>
  </sheetData>
  <sortState xmlns:xlrd2="http://schemas.microsoft.com/office/spreadsheetml/2017/richdata2" ref="D1190:M1301">
    <sortCondition ref="D1190:D1301"/>
  </sortState>
  <pageMargins left="0.7" right="0.7" top="0.75" bottom="0.75" header="0.3" footer="0.3"/>
  <pageSetup paperSize="9" orientation="portrait" r:id="rId5"/>
  <ignoredErrors>
    <ignoredError sqref="H177:H286 H287:H309 H310:H332" formulaRange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C7652-8613-4D2A-A581-C50D31B53BB1}">
  <dimension ref="B5:O33"/>
  <sheetViews>
    <sheetView tabSelected="1" topLeftCell="A10" zoomScale="85" zoomScaleNormal="85" workbookViewId="0">
      <selection activeCell="N14" sqref="N14"/>
    </sheetView>
  </sheetViews>
  <sheetFormatPr baseColWidth="10" defaultRowHeight="15" x14ac:dyDescent="0.25"/>
  <cols>
    <col min="2" max="2" width="21" customWidth="1"/>
    <col min="3" max="3" width="16" customWidth="1"/>
    <col min="8" max="8" width="17" customWidth="1"/>
    <col min="9" max="9" width="19.42578125" customWidth="1"/>
    <col min="10" max="10" width="16.5703125" customWidth="1"/>
    <col min="13" max="13" width="20.140625" customWidth="1"/>
    <col min="14" max="14" width="15.5703125" customWidth="1"/>
    <col min="15" max="15" width="17" customWidth="1"/>
  </cols>
  <sheetData>
    <row r="5" spans="2:15" x14ac:dyDescent="0.25">
      <c r="B5" t="s">
        <v>68</v>
      </c>
      <c r="C5" s="10"/>
    </row>
    <row r="6" spans="2:15" x14ac:dyDescent="0.25">
      <c r="B6" t="s">
        <v>69</v>
      </c>
      <c r="C6" s="10">
        <v>234481</v>
      </c>
    </row>
    <row r="7" spans="2:15" x14ac:dyDescent="0.25">
      <c r="B7" t="s">
        <v>71</v>
      </c>
      <c r="C7" s="10">
        <v>11122</v>
      </c>
    </row>
    <row r="8" spans="2:15" x14ac:dyDescent="0.25">
      <c r="C8" s="10">
        <v>245603</v>
      </c>
    </row>
    <row r="9" spans="2:15" x14ac:dyDescent="0.25">
      <c r="B9" t="s">
        <v>73</v>
      </c>
      <c r="C9" s="10">
        <v>234481</v>
      </c>
    </row>
    <row r="10" spans="2:15" x14ac:dyDescent="0.25">
      <c r="B10" t="s">
        <v>74</v>
      </c>
      <c r="C10" s="10">
        <v>177557</v>
      </c>
    </row>
    <row r="11" spans="2:15" x14ac:dyDescent="0.25">
      <c r="B11" t="s">
        <v>68</v>
      </c>
      <c r="C11" s="10">
        <v>245603</v>
      </c>
    </row>
    <row r="12" spans="2:15" ht="15.75" thickBot="1" x14ac:dyDescent="0.3">
      <c r="C12" s="10"/>
    </row>
    <row r="13" spans="2:15" ht="33.75" thickBot="1" x14ac:dyDescent="0.35">
      <c r="B13" t="s">
        <v>178</v>
      </c>
      <c r="C13" s="10">
        <v>45480</v>
      </c>
      <c r="H13" s="57" t="s">
        <v>75</v>
      </c>
      <c r="I13" s="57" t="s">
        <v>80</v>
      </c>
      <c r="J13" s="57" t="s">
        <v>81</v>
      </c>
      <c r="M13" s="57" t="s">
        <v>75</v>
      </c>
      <c r="N13" s="57" t="s">
        <v>80</v>
      </c>
      <c r="O13" s="57" t="s">
        <v>81</v>
      </c>
    </row>
    <row r="14" spans="2:15" ht="33.75" thickBot="1" x14ac:dyDescent="0.35">
      <c r="B14" t="s">
        <v>179</v>
      </c>
      <c r="C14" s="10">
        <v>245603</v>
      </c>
      <c r="H14" s="58" t="s">
        <v>24</v>
      </c>
      <c r="I14" s="59">
        <v>0.91016420138417697</v>
      </c>
      <c r="J14" s="59">
        <v>0.66072759803190695</v>
      </c>
      <c r="M14" s="58" t="s">
        <v>24</v>
      </c>
      <c r="N14" s="59">
        <v>0.91016420138417697</v>
      </c>
      <c r="O14" s="59">
        <v>0.66072759803190695</v>
      </c>
    </row>
    <row r="15" spans="2:15" ht="17.25" thickBot="1" x14ac:dyDescent="0.35">
      <c r="H15" s="58" t="s">
        <v>29</v>
      </c>
      <c r="I15" s="59">
        <v>0.93807610493973059</v>
      </c>
      <c r="J15" s="59">
        <v>0.66710758377425039</v>
      </c>
      <c r="M15" s="58" t="s">
        <v>8</v>
      </c>
      <c r="N15" s="59">
        <v>0.91243534639761059</v>
      </c>
      <c r="O15" s="59">
        <v>0.69900199600798407</v>
      </c>
    </row>
    <row r="16" spans="2:15" ht="17.25" thickBot="1" x14ac:dyDescent="0.35">
      <c r="H16" s="58" t="s">
        <v>34</v>
      </c>
      <c r="I16" s="59">
        <v>0.94526680195774149</v>
      </c>
      <c r="J16" s="59">
        <v>0.67942160762770731</v>
      </c>
      <c r="M16" s="58" t="s">
        <v>30</v>
      </c>
      <c r="N16" s="59">
        <v>0.93011298288343147</v>
      </c>
      <c r="O16" s="59">
        <v>0.72235961594413733</v>
      </c>
    </row>
    <row r="17" spans="8:15" ht="17.25" thickBot="1" x14ac:dyDescent="0.35">
      <c r="H17" s="58" t="s">
        <v>8</v>
      </c>
      <c r="I17" s="59">
        <v>0.91243534639761059</v>
      </c>
      <c r="J17" s="59">
        <v>0.69900199600798407</v>
      </c>
      <c r="M17" s="58" t="s">
        <v>29</v>
      </c>
      <c r="N17" s="59">
        <v>0.93807610493973059</v>
      </c>
      <c r="O17" s="59">
        <v>0.66710758377425039</v>
      </c>
    </row>
    <row r="18" spans="8:15" ht="17.25" thickBot="1" x14ac:dyDescent="0.35">
      <c r="H18" s="58" t="s">
        <v>13</v>
      </c>
      <c r="I18" s="59">
        <v>0.94099908220794548</v>
      </c>
      <c r="J18" s="59">
        <v>0.71373833077887694</v>
      </c>
      <c r="M18" s="58" t="s">
        <v>13</v>
      </c>
      <c r="N18" s="59">
        <v>0.94099908220794548</v>
      </c>
      <c r="O18" s="59">
        <v>0.71373833077887694</v>
      </c>
    </row>
    <row r="19" spans="8:15" ht="17.25" thickBot="1" x14ac:dyDescent="0.35">
      <c r="H19" s="58" t="s">
        <v>30</v>
      </c>
      <c r="I19" s="59">
        <v>0.93011298288343147</v>
      </c>
      <c r="J19" s="59">
        <v>0.72235961594413733</v>
      </c>
      <c r="M19" s="58" t="s">
        <v>41</v>
      </c>
      <c r="N19" s="59">
        <v>0.94355453852021354</v>
      </c>
      <c r="O19" s="59">
        <v>0.72352465642683916</v>
      </c>
    </row>
    <row r="20" spans="8:15" ht="17.25" thickBot="1" x14ac:dyDescent="0.35">
      <c r="H20" s="58" t="s">
        <v>41</v>
      </c>
      <c r="I20" s="59">
        <v>0.94355453852021354</v>
      </c>
      <c r="J20" s="59">
        <v>0.72352465642683916</v>
      </c>
      <c r="M20" s="58" t="s">
        <v>34</v>
      </c>
      <c r="N20" s="59">
        <v>0.94526680195774149</v>
      </c>
      <c r="O20" s="59">
        <v>0.67942160762770731</v>
      </c>
    </row>
    <row r="21" spans="8:15" ht="17.25" thickBot="1" x14ac:dyDescent="0.35">
      <c r="H21" s="58" t="s">
        <v>17</v>
      </c>
      <c r="I21" s="59">
        <v>0.95209396716069128</v>
      </c>
      <c r="J21" s="59">
        <v>0.73511174266890578</v>
      </c>
      <c r="M21" s="60" t="s">
        <v>27</v>
      </c>
      <c r="N21" s="61">
        <v>0.94603924418604646</v>
      </c>
      <c r="O21" s="61">
        <v>0.75897829844440179</v>
      </c>
    </row>
    <row r="22" spans="8:15" ht="17.25" thickBot="1" x14ac:dyDescent="0.35">
      <c r="H22" s="60" t="s">
        <v>25</v>
      </c>
      <c r="I22" s="61">
        <v>0.9597986621630572</v>
      </c>
      <c r="J22" s="61">
        <v>0.75</v>
      </c>
      <c r="M22" s="60" t="s">
        <v>12</v>
      </c>
      <c r="N22" s="61">
        <v>0.9481961147086031</v>
      </c>
      <c r="O22" s="61">
        <v>0.75388026607538805</v>
      </c>
    </row>
    <row r="23" spans="8:15" ht="17.25" thickBot="1" x14ac:dyDescent="0.35">
      <c r="H23" s="60" t="s">
        <v>19</v>
      </c>
      <c r="I23" s="61">
        <v>0.95620651347716779</v>
      </c>
      <c r="J23" s="61">
        <v>0.75107007459948638</v>
      </c>
      <c r="M23" s="60" t="s">
        <v>21</v>
      </c>
      <c r="N23" s="61">
        <v>0.94903561875263975</v>
      </c>
      <c r="O23" s="61">
        <v>0.78586263165702419</v>
      </c>
    </row>
    <row r="24" spans="8:15" ht="17.25" thickBot="1" x14ac:dyDescent="0.35">
      <c r="H24" s="60" t="s">
        <v>12</v>
      </c>
      <c r="I24" s="61">
        <v>0.9481961147086031</v>
      </c>
      <c r="J24" s="61">
        <v>0.75388026607538805</v>
      </c>
      <c r="M24" s="58" t="s">
        <v>17</v>
      </c>
      <c r="N24" s="59">
        <v>0.95209396716069128</v>
      </c>
      <c r="O24" s="59">
        <v>0.73511174266890578</v>
      </c>
    </row>
    <row r="25" spans="8:15" ht="17.25" thickBot="1" x14ac:dyDescent="0.35">
      <c r="H25" s="60" t="s">
        <v>27</v>
      </c>
      <c r="I25" s="61">
        <v>0.94603924418604646</v>
      </c>
      <c r="J25" s="61">
        <v>0.75897829844440179</v>
      </c>
      <c r="M25" s="60" t="s">
        <v>19</v>
      </c>
      <c r="N25" s="61">
        <v>0.95620651347716779</v>
      </c>
      <c r="O25" s="61">
        <v>0.75107007459948638</v>
      </c>
    </row>
    <row r="26" spans="8:15" ht="17.25" thickBot="1" x14ac:dyDescent="0.35">
      <c r="H26" s="60" t="s">
        <v>35</v>
      </c>
      <c r="I26" s="61">
        <v>0.9618960416960135</v>
      </c>
      <c r="J26" s="61">
        <v>0.76707915354763123</v>
      </c>
      <c r="M26" s="60" t="s">
        <v>16</v>
      </c>
      <c r="N26" s="61">
        <v>0.95840352468575873</v>
      </c>
      <c r="O26" s="61">
        <v>0.77650081124932391</v>
      </c>
    </row>
    <row r="27" spans="8:15" ht="17.25" thickBot="1" x14ac:dyDescent="0.35">
      <c r="H27" s="60" t="s">
        <v>16</v>
      </c>
      <c r="I27" s="61">
        <v>0.95840352468575873</v>
      </c>
      <c r="J27" s="61">
        <v>0.77650081124932391</v>
      </c>
      <c r="M27" s="60" t="s">
        <v>25</v>
      </c>
      <c r="N27" s="61">
        <v>0.9597986621630572</v>
      </c>
      <c r="O27" s="61">
        <v>0.75</v>
      </c>
    </row>
    <row r="28" spans="8:15" ht="17.25" thickBot="1" x14ac:dyDescent="0.35">
      <c r="H28" s="60" t="s">
        <v>23</v>
      </c>
      <c r="I28" s="61">
        <v>0.96426658504858831</v>
      </c>
      <c r="J28" s="61">
        <v>0.78551023647040152</v>
      </c>
      <c r="M28" s="60" t="s">
        <v>35</v>
      </c>
      <c r="N28" s="61">
        <v>0.9618960416960135</v>
      </c>
      <c r="O28" s="61">
        <v>0.76707915354763123</v>
      </c>
    </row>
    <row r="29" spans="8:15" ht="17.25" thickBot="1" x14ac:dyDescent="0.35">
      <c r="H29" s="60" t="s">
        <v>21</v>
      </c>
      <c r="I29" s="61">
        <v>0.94903561875263975</v>
      </c>
      <c r="J29" s="61">
        <v>0.78586263165702419</v>
      </c>
      <c r="M29" s="60" t="s">
        <v>23</v>
      </c>
      <c r="N29" s="61">
        <v>0.96426658504858831</v>
      </c>
      <c r="O29" s="61">
        <v>0.78551023647040152</v>
      </c>
    </row>
    <row r="30" spans="8:15" ht="17.25" thickBot="1" x14ac:dyDescent="0.35">
      <c r="H30" s="60" t="s">
        <v>20</v>
      </c>
      <c r="I30" s="61">
        <v>0.970652113381968</v>
      </c>
      <c r="J30" s="61">
        <v>0.7903614457831325</v>
      </c>
      <c r="M30" s="62" t="s">
        <v>28</v>
      </c>
      <c r="N30" s="63">
        <v>0.96701933124346917</v>
      </c>
      <c r="O30" s="63">
        <v>0.81995002363746872</v>
      </c>
    </row>
    <row r="31" spans="8:15" ht="17.25" thickBot="1" x14ac:dyDescent="0.35">
      <c r="H31" s="62" t="s">
        <v>15</v>
      </c>
      <c r="I31" s="63">
        <v>0.97212916102359404</v>
      </c>
      <c r="J31" s="63">
        <v>0.81866842645549198</v>
      </c>
      <c r="M31" s="60" t="s">
        <v>20</v>
      </c>
      <c r="N31" s="61">
        <v>0.970652113381968</v>
      </c>
      <c r="O31" s="61">
        <v>0.7903614457831325</v>
      </c>
    </row>
    <row r="32" spans="8:15" ht="17.25" thickBot="1" x14ac:dyDescent="0.35">
      <c r="H32" s="62" t="s">
        <v>28</v>
      </c>
      <c r="I32" s="63">
        <v>0.96701933124346917</v>
      </c>
      <c r="J32" s="63">
        <v>0.81995002363746872</v>
      </c>
      <c r="M32" s="62" t="s">
        <v>15</v>
      </c>
      <c r="N32" s="63">
        <v>0.97212916102359404</v>
      </c>
      <c r="O32" s="63">
        <v>0.81866842645549198</v>
      </c>
    </row>
    <row r="33" spans="13:15" x14ac:dyDescent="0.25">
      <c r="M33" s="64"/>
      <c r="N33" s="64"/>
      <c r="O33" s="64"/>
    </row>
  </sheetData>
  <sortState xmlns:xlrd2="http://schemas.microsoft.com/office/spreadsheetml/2017/richdata2" ref="M14:O32">
    <sortCondition ref="N14:N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Dinámicas</vt:lpstr>
      <vt:lpstr>Base corte al 31 01 22</vt:lpstr>
      <vt:lpstr>Cuadros generales</vt:lpstr>
      <vt:lpstr>Cuadros y gráficos Lugar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Giovani Moreno R.</cp:lastModifiedBy>
  <dcterms:created xsi:type="dcterms:W3CDTF">2021-06-27T03:59:27Z</dcterms:created>
  <dcterms:modified xsi:type="dcterms:W3CDTF">2022-02-22T22:06:56Z</dcterms:modified>
</cp:coreProperties>
</file>